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episdorg-my.sharepoint.com/personal/jmdaniel_episd_org/Documents/PTECH Artifacts 2023-2024/"/>
    </mc:Choice>
  </mc:AlternateContent>
  <bookViews>
    <workbookView xWindow="0" yWindow="0" windowWidth="24000" windowHeight="9600"/>
  </bookViews>
  <sheets>
    <sheet name="Chapin Computer Science" sheetId="6" r:id="rId1"/>
  </sheets>
  <definedNames>
    <definedName name="_xlnm.Print_Area" localSheetId="0">'Chapin Computer Science'!$A$1:$R$61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6" l="1"/>
  <c r="D53" i="6"/>
  <c r="G42" i="6"/>
  <c r="D42" i="6"/>
  <c r="G27" i="6"/>
  <c r="D27" i="6"/>
  <c r="G14" i="6"/>
  <c r="G54" i="6" s="1"/>
  <c r="D14" i="6"/>
  <c r="M41" i="6"/>
  <c r="P53" i="6"/>
  <c r="P41" i="6"/>
  <c r="P27" i="6"/>
  <c r="P14" i="6"/>
  <c r="M14" i="6"/>
  <c r="M27" i="6"/>
  <c r="M53" i="6"/>
  <c r="P54" i="6" l="1"/>
  <c r="M54" i="6"/>
  <c r="D54" i="6"/>
</calcChain>
</file>

<file path=xl/sharedStrings.xml><?xml version="1.0" encoding="utf-8"?>
<sst xmlns="http://schemas.openxmlformats.org/spreadsheetml/2006/main" count="309" uniqueCount="199">
  <si>
    <t>Prerequisite</t>
  </si>
  <si>
    <t>Gr</t>
  </si>
  <si>
    <t>PEIMS #</t>
  </si>
  <si>
    <t>HS Credits</t>
  </si>
  <si>
    <t>C Credits</t>
  </si>
  <si>
    <t>03220100</t>
  </si>
  <si>
    <t>03100500</t>
  </si>
  <si>
    <t>Algebra 1 (2 Periods)</t>
  </si>
  <si>
    <t>03010200</t>
  </si>
  <si>
    <t>03320100</t>
  </si>
  <si>
    <t>Geography</t>
  </si>
  <si>
    <t>03810100</t>
  </si>
  <si>
    <t>Health</t>
  </si>
  <si>
    <t>13011400</t>
  </si>
  <si>
    <t>BIM 1</t>
  </si>
  <si>
    <t xml:space="preserve">MOS or MOE Word or Excel Certification			</t>
  </si>
  <si>
    <t>Fine Arts</t>
  </si>
  <si>
    <t>PES00053</t>
  </si>
  <si>
    <t>PE</t>
  </si>
  <si>
    <t>03220200</t>
  </si>
  <si>
    <t>03100700</t>
  </si>
  <si>
    <t>Geometry</t>
  </si>
  <si>
    <t>03040000</t>
  </si>
  <si>
    <t>03340400</t>
  </si>
  <si>
    <t>3:0</t>
  </si>
  <si>
    <t xml:space="preserve">Placement at college-level English Language Arts Reading by TSIA2 or equivalent; </t>
  </si>
  <si>
    <t>SPCH 1321</t>
  </si>
  <si>
    <t>Bus &amp; Professional Comm.</t>
  </si>
  <si>
    <t>03500110</t>
  </si>
  <si>
    <t>ARTS 1301</t>
  </si>
  <si>
    <t>Art Appreciation</t>
  </si>
  <si>
    <t>N1290050</t>
  </si>
  <si>
    <t>College Transition (Yr)</t>
  </si>
  <si>
    <t>EDUC 1300</t>
  </si>
  <si>
    <t>S10</t>
  </si>
  <si>
    <t>03220300</t>
  </si>
  <si>
    <t>English 3</t>
  </si>
  <si>
    <t>ENGL 1301</t>
  </si>
  <si>
    <t>Composition I</t>
  </si>
  <si>
    <t>03100600</t>
  </si>
  <si>
    <t>Algebra 2</t>
  </si>
  <si>
    <t>ENGL 1302</t>
  </si>
  <si>
    <t>Composition II</t>
  </si>
  <si>
    <t xml:space="preserve">ENGL 1301 with a "C" or better. </t>
  </si>
  <si>
    <t>3:3</t>
  </si>
  <si>
    <t>Elective</t>
  </si>
  <si>
    <t>03340100</t>
  </si>
  <si>
    <t>US History</t>
  </si>
  <si>
    <t>HIST 1301</t>
  </si>
  <si>
    <t>United States History I</t>
  </si>
  <si>
    <t>HIST 1302</t>
  </si>
  <si>
    <t>United States History II</t>
  </si>
  <si>
    <t>03380042</t>
  </si>
  <si>
    <t>Special Topics</t>
  </si>
  <si>
    <t>GOVT 2306</t>
  </si>
  <si>
    <t>Placement at college-level Mathematics by TSIA2 or equivalent;</t>
  </si>
  <si>
    <t>S11</t>
  </si>
  <si>
    <t>3:1</t>
  </si>
  <si>
    <t>03310300</t>
  </si>
  <si>
    <t>Economics</t>
  </si>
  <si>
    <t>03330100</t>
  </si>
  <si>
    <t>Advance Math</t>
  </si>
  <si>
    <t>GOVT 2305</t>
  </si>
  <si>
    <t>HS Credit Total</t>
  </si>
  <si>
    <t>Courses Required for Plan 1 - Associates of Arts Option</t>
  </si>
  <si>
    <t>Courses Required for Plan 2 - Certification of Completion Option</t>
  </si>
  <si>
    <t>**</t>
  </si>
  <si>
    <t xml:space="preserve">Courses Required for Plan 1, Plan 2 and HS Endorsement/POS </t>
  </si>
  <si>
    <t>Plan 1
Associate of Arts                                                          Computer Science</t>
  </si>
  <si>
    <t>HS Course Name</t>
  </si>
  <si>
    <t>Texas Course #</t>
  </si>
  <si>
    <t>College Course Name</t>
  </si>
  <si>
    <t>Lecture:Lab</t>
  </si>
  <si>
    <t>English 1</t>
  </si>
  <si>
    <t>Biology</t>
  </si>
  <si>
    <t>03580200</t>
  </si>
  <si>
    <t>Comp. Sci. I</t>
  </si>
  <si>
    <t>03580140</t>
  </si>
  <si>
    <t>Fundamentals of Computer Sci</t>
  </si>
  <si>
    <t>S9</t>
  </si>
  <si>
    <t xml:space="preserve"> 9th Grade HS Credits</t>
  </si>
  <si>
    <t xml:space="preserve"> 9th Grade College Credits</t>
  </si>
  <si>
    <t>English 2</t>
  </si>
  <si>
    <t>Chemistry</t>
  </si>
  <si>
    <t>Algebra 2 UT-OnRamps</t>
  </si>
  <si>
    <t>M 301/MATH 1314</t>
  </si>
  <si>
    <t>College Algebra (Student must Accept credit)</t>
  </si>
  <si>
    <t>03580300</t>
  </si>
  <si>
    <t xml:space="preserve">Comp. Sci II </t>
  </si>
  <si>
    <t>Professional Comm.</t>
  </si>
  <si>
    <t>W History</t>
  </si>
  <si>
    <t>ITSC 1301</t>
  </si>
  <si>
    <t>*Intro to Computers</t>
  </si>
  <si>
    <t>Learn. Framework (Spring)</t>
  </si>
  <si>
    <t>*Intro to Data Entry</t>
  </si>
  <si>
    <t>A3580300</t>
  </si>
  <si>
    <t>AP Computer Science Pri/Elective</t>
  </si>
  <si>
    <t>Ind Study in Tech Applications</t>
  </si>
  <si>
    <t xml:space="preserve"> 10th Grade HS Credits</t>
  </si>
  <si>
    <t xml:space="preserve"> 10th Grade College Credits</t>
  </si>
  <si>
    <t>03101100</t>
  </si>
  <si>
    <t>Precal</t>
  </si>
  <si>
    <t>MATH 1314</t>
  </si>
  <si>
    <t>College Algebra</t>
  </si>
  <si>
    <t>Advanced Science (Not physics)</t>
  </si>
  <si>
    <t>MATH 2412</t>
  </si>
  <si>
    <t>Pre-Calculus Math</t>
  </si>
  <si>
    <t>4:1</t>
  </si>
  <si>
    <t>MATH 1314 with a "C" or better or by placement exam.</t>
  </si>
  <si>
    <t>13037100</t>
  </si>
  <si>
    <t>Principles of Tech/Physics</t>
  </si>
  <si>
    <t>A3580110</t>
  </si>
  <si>
    <t>AP Computer Science A</t>
  </si>
  <si>
    <t>N1302803</t>
  </si>
  <si>
    <t>Internet Working Tech</t>
  </si>
  <si>
    <t>ITCC 1314</t>
  </si>
  <si>
    <t>*CCNA 1 Intro to Networks</t>
  </si>
  <si>
    <t>Prerequisite: ITSC 1301</t>
  </si>
  <si>
    <t>Internet Working Tech / Elective</t>
  </si>
  <si>
    <t>Cisco Certified Entry Networking Technician (CCENT)</t>
  </si>
  <si>
    <t>13027300</t>
  </si>
  <si>
    <t>Comp. Maintenance</t>
  </si>
  <si>
    <t>ITSC 1305</t>
  </si>
  <si>
    <t>*Intro to PC Oper. Systems</t>
  </si>
  <si>
    <t>COSC 1436</t>
  </si>
  <si>
    <t>Programing Fund. I</t>
  </si>
  <si>
    <t>Comptia A+</t>
  </si>
  <si>
    <t xml:space="preserve">ITSC 1316 </t>
  </si>
  <si>
    <t>*Linux Installation &amp; Config</t>
  </si>
  <si>
    <t>ITCC 1344</t>
  </si>
  <si>
    <t>03580850</t>
  </si>
  <si>
    <t>** Foundations of Cybsec.</t>
  </si>
  <si>
    <t>ITSY 1300</t>
  </si>
  <si>
    <t>COSC 1437</t>
  </si>
  <si>
    <t>Programing Fund. II</t>
  </si>
  <si>
    <t>03580360</t>
  </si>
  <si>
    <t>Digital Forensics</t>
  </si>
  <si>
    <t>ITSY 2343</t>
  </si>
  <si>
    <t>*Computer Sys. Forensics</t>
  </si>
  <si>
    <t>03370100</t>
  </si>
  <si>
    <t>Sociology</t>
  </si>
  <si>
    <t>SOCI 1301</t>
  </si>
  <si>
    <t>Intro. to Sociology</t>
  </si>
  <si>
    <t>*Fund. of Info Security</t>
  </si>
  <si>
    <t>ITSW 1313</t>
  </si>
  <si>
    <t>03102500</t>
  </si>
  <si>
    <t>Math Ind. Study</t>
  </si>
  <si>
    <t>MATH 2413</t>
  </si>
  <si>
    <t>Calculus I</t>
  </si>
  <si>
    <t>4:0</t>
  </si>
  <si>
    <t>MATH 2412 with a "C" or better or by placement exam</t>
  </si>
  <si>
    <t xml:space="preserve"> 11th Grade HS Credits</t>
  </si>
  <si>
    <t xml:space="preserve"> 11th Grade College Credits</t>
  </si>
  <si>
    <t>03220400</t>
  </si>
  <si>
    <t>English 4</t>
  </si>
  <si>
    <t>ENGL 2322</t>
  </si>
  <si>
    <t>British Literature I</t>
  </si>
  <si>
    <t>ENGL 1301 with a "C" or better</t>
  </si>
  <si>
    <t>Principles of Tech (Physics Cr.)</t>
  </si>
  <si>
    <t>PHYS 2325/2125</t>
  </si>
  <si>
    <t>University Physics I/Lab</t>
  </si>
  <si>
    <t>MATH 2413 with a “C” or better</t>
  </si>
  <si>
    <t>PHYS 2326/2126</t>
  </si>
  <si>
    <t>University Physics II/Lab</t>
  </si>
  <si>
    <t>PHYS 2325 and PHYS 2125 with a “C” or better and MATH 2314 with a “C” or better.</t>
  </si>
  <si>
    <t>Govt.</t>
  </si>
  <si>
    <t>Federal Government</t>
  </si>
  <si>
    <t>03580855</t>
  </si>
  <si>
    <t>** Cybersecurity Capstone</t>
  </si>
  <si>
    <t>ITSY 2301</t>
  </si>
  <si>
    <t>*Firewalls &amp; Net Sec.</t>
  </si>
  <si>
    <t>Texas Government</t>
  </si>
  <si>
    <t>Comptia Network +. Security +</t>
  </si>
  <si>
    <t>13037400</t>
  </si>
  <si>
    <r>
      <t xml:space="preserve">** ~ Practicum in </t>
    </r>
    <r>
      <rPr>
        <b/>
        <sz val="10"/>
        <rFont val="Arial"/>
        <family val="2"/>
      </rPr>
      <t>STEM</t>
    </r>
  </si>
  <si>
    <t>MATH 2314</t>
  </si>
  <si>
    <t>Calculus II</t>
  </si>
  <si>
    <t>MATH 2413 with a "C" or better.</t>
  </si>
  <si>
    <t>COSC 2336</t>
  </si>
  <si>
    <t>Programming Fund. III</t>
  </si>
  <si>
    <t>ITSC 2380</t>
  </si>
  <si>
    <t xml:space="preserve">*CoOp. CIS. General I </t>
  </si>
  <si>
    <t>1:20</t>
  </si>
  <si>
    <t xml:space="preserve"> 12th Grade HS Credits</t>
  </si>
  <si>
    <t xml:space="preserve"> 12th Grade College Credits</t>
  </si>
  <si>
    <t>AA Credit Total</t>
  </si>
  <si>
    <t>CC Credit Total</t>
  </si>
  <si>
    <t>Courses required to be taken at EPCC</t>
  </si>
  <si>
    <t>Chapin High School 
STEM Endorsement
Programming and Software Development</t>
  </si>
  <si>
    <t>Chapin High School 
STEM Endorsement
Cybersecurity</t>
  </si>
  <si>
    <t>Plan 2 
 Certification of Completion 
Cisco Networking Training</t>
  </si>
  <si>
    <t>*CCNA 2: Route &amp; WL Essentials</t>
  </si>
  <si>
    <t xml:space="preserve">Prerequisite: ITCC 1314. </t>
  </si>
  <si>
    <t>Advance Science</t>
  </si>
  <si>
    <r>
      <t xml:space="preserve">** ~ Practicum in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STEM</t>
    </r>
  </si>
  <si>
    <t>ITCC 2320</t>
  </si>
  <si>
    <t>*CCNA 3: Enter Network, S&amp;A</t>
  </si>
  <si>
    <t>Prerequisite: ITCC 1344.</t>
  </si>
  <si>
    <t>ITSC 1301 is a prerequisite to all CISCO Networking Training courses and is imperative to begin the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</si>
</sst>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12"/>
      <color rgb="FF444444"/>
      <name val="Arial"/>
      <family val="2"/>
    </font>
    <font>
      <b/>
      <sz val="11"/>
      <color rgb="FF44444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B34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34BFF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A144E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rgb="FF000000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2" fillId="0" borderId="0" xfId="0" applyFont="1"/>
    <xf numFmtId="0" fontId="3" fillId="4" borderId="4" xfId="0" applyFont="1" applyFill="1" applyBorder="1"/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4" fillId="0" borderId="0" xfId="0" applyFont="1"/>
    <xf numFmtId="0" fontId="3" fillId="0" borderId="6" xfId="0" applyFont="1" applyBorder="1" applyAlignment="1">
      <alignment horizontal="left"/>
    </xf>
    <xf numFmtId="49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164" fontId="3" fillId="0" borderId="8" xfId="0" applyNumberFormat="1" applyFont="1" applyBorder="1" applyAlignment="1">
      <alignment horizontal="center"/>
    </xf>
    <xf numFmtId="0" fontId="3" fillId="5" borderId="5" xfId="0" applyFont="1" applyFill="1" applyBorder="1"/>
    <xf numFmtId="0" fontId="3" fillId="5" borderId="9" xfId="0" applyFont="1" applyFill="1" applyBorder="1"/>
    <xf numFmtId="0" fontId="3" fillId="0" borderId="12" xfId="0" applyFont="1" applyBorder="1" applyAlignment="1">
      <alignment horizontal="left"/>
    </xf>
    <xf numFmtId="49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164" fontId="3" fillId="0" borderId="14" xfId="0" applyNumberFormat="1" applyFont="1" applyBorder="1" applyAlignment="1">
      <alignment horizontal="center"/>
    </xf>
    <xf numFmtId="0" fontId="3" fillId="5" borderId="15" xfId="0" applyFont="1" applyFill="1" applyBorder="1"/>
    <xf numFmtId="0" fontId="3" fillId="5" borderId="0" xfId="0" applyFont="1" applyFill="1"/>
    <xf numFmtId="164" fontId="3" fillId="0" borderId="17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right"/>
    </xf>
    <xf numFmtId="0" fontId="3" fillId="2" borderId="13" xfId="0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3" fillId="2" borderId="12" xfId="0" applyFont="1" applyFill="1" applyBorder="1"/>
    <xf numFmtId="164" fontId="3" fillId="2" borderId="17" xfId="0" applyNumberFormat="1" applyFont="1" applyFill="1" applyBorder="1" applyAlignment="1">
      <alignment horizontal="center"/>
    </xf>
    <xf numFmtId="0" fontId="4" fillId="5" borderId="15" xfId="0" applyFont="1" applyFill="1" applyBorder="1"/>
    <xf numFmtId="49" fontId="3" fillId="0" borderId="18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5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6" xfId="0" applyFont="1" applyFill="1" applyBorder="1"/>
    <xf numFmtId="0" fontId="3" fillId="2" borderId="18" xfId="0" applyFont="1" applyFill="1" applyBorder="1"/>
    <xf numFmtId="0" fontId="3" fillId="6" borderId="12" xfId="0" applyFont="1" applyFill="1" applyBorder="1" applyAlignment="1">
      <alignment horizontal="left"/>
    </xf>
    <xf numFmtId="49" fontId="3" fillId="6" borderId="13" xfId="0" applyNumberFormat="1" applyFont="1" applyFill="1" applyBorder="1" applyAlignment="1">
      <alignment horizontal="right"/>
    </xf>
    <xf numFmtId="0" fontId="3" fillId="6" borderId="13" xfId="0" applyFont="1" applyFill="1" applyBorder="1"/>
    <xf numFmtId="49" fontId="3" fillId="0" borderId="21" xfId="0" applyNumberFormat="1" applyFont="1" applyBorder="1" applyAlignment="1">
      <alignment horizontal="right"/>
    </xf>
    <xf numFmtId="0" fontId="3" fillId="2" borderId="6" xfId="0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164" fontId="3" fillId="2" borderId="1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28" xfId="0" applyFont="1" applyFill="1" applyBorder="1"/>
    <xf numFmtId="0" fontId="3" fillId="2" borderId="6" xfId="0" applyFont="1" applyFill="1" applyBorder="1"/>
    <xf numFmtId="164" fontId="3" fillId="6" borderId="17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49" fontId="3" fillId="3" borderId="13" xfId="0" applyNumberFormat="1" applyFont="1" applyFill="1" applyBorder="1" applyAlignment="1">
      <alignment horizontal="right"/>
    </xf>
    <xf numFmtId="0" fontId="3" fillId="7" borderId="12" xfId="0" applyFont="1" applyFill="1" applyBorder="1"/>
    <xf numFmtId="0" fontId="3" fillId="0" borderId="34" xfId="0" applyFont="1" applyBorder="1" applyAlignment="1">
      <alignment horizontal="left"/>
    </xf>
    <xf numFmtId="49" fontId="4" fillId="4" borderId="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8" fillId="6" borderId="0" xfId="0" applyFont="1" applyFill="1" applyAlignment="1">
      <alignment horizontal="right"/>
    </xf>
    <xf numFmtId="0" fontId="3" fillId="9" borderId="12" xfId="0" applyFont="1" applyFill="1" applyBorder="1" applyAlignment="1">
      <alignment horizontal="left"/>
    </xf>
    <xf numFmtId="0" fontId="3" fillId="9" borderId="13" xfId="0" applyFont="1" applyFill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10" borderId="0" xfId="0" applyFont="1" applyFill="1" applyAlignment="1">
      <alignment wrapText="1"/>
    </xf>
    <xf numFmtId="0" fontId="3" fillId="10" borderId="0" xfId="0" applyFont="1" applyFill="1"/>
    <xf numFmtId="0" fontId="9" fillId="10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3" fillId="10" borderId="13" xfId="0" applyFont="1" applyFill="1" applyBorder="1"/>
    <xf numFmtId="49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0" fontId="3" fillId="4" borderId="4" xfId="0" applyFont="1" applyFill="1" applyBorder="1" applyAlignment="1">
      <alignment horizontal="right"/>
    </xf>
    <xf numFmtId="0" fontId="6" fillId="11" borderId="3" xfId="0" applyFont="1" applyFill="1" applyBorder="1"/>
    <xf numFmtId="0" fontId="6" fillId="11" borderId="38" xfId="0" applyFont="1" applyFill="1" applyBorder="1" applyAlignment="1">
      <alignment horizontal="left"/>
    </xf>
    <xf numFmtId="0" fontId="6" fillId="11" borderId="38" xfId="0" applyFont="1" applyFill="1" applyBorder="1" applyAlignment="1">
      <alignment horizontal="center"/>
    </xf>
    <xf numFmtId="0" fontId="6" fillId="8" borderId="0" xfId="0" applyFont="1" applyFill="1"/>
    <xf numFmtId="0" fontId="3" fillId="3" borderId="13" xfId="0" applyFont="1" applyFill="1" applyBorder="1"/>
    <xf numFmtId="0" fontId="3" fillId="2" borderId="39" xfId="0" applyFont="1" applyFill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3" fillId="5" borderId="20" xfId="0" applyFont="1" applyFill="1" applyBorder="1"/>
    <xf numFmtId="0" fontId="3" fillId="5" borderId="21" xfId="0" applyFont="1" applyFill="1" applyBorder="1"/>
    <xf numFmtId="0" fontId="4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right"/>
    </xf>
    <xf numFmtId="0" fontId="3" fillId="4" borderId="21" xfId="0" applyFont="1" applyFill="1" applyBorder="1" applyAlignment="1">
      <alignment horizontal="left"/>
    </xf>
    <xf numFmtId="164" fontId="3" fillId="4" borderId="22" xfId="0" applyNumberFormat="1" applyFont="1" applyFill="1" applyBorder="1" applyAlignment="1">
      <alignment horizontal="center"/>
    </xf>
    <xf numFmtId="0" fontId="10" fillId="11" borderId="1" xfId="0" applyFont="1" applyFill="1" applyBorder="1"/>
    <xf numFmtId="0" fontId="6" fillId="11" borderId="2" xfId="0" applyFont="1" applyFill="1" applyBorder="1" applyAlignment="1">
      <alignment horizontal="left"/>
    </xf>
    <xf numFmtId="164" fontId="6" fillId="11" borderId="3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11" borderId="20" xfId="0" applyFont="1" applyFill="1" applyBorder="1"/>
    <xf numFmtId="0" fontId="6" fillId="11" borderId="21" xfId="0" applyFont="1" applyFill="1" applyBorder="1" applyAlignment="1">
      <alignment horizontal="left"/>
    </xf>
    <xf numFmtId="164" fontId="6" fillId="11" borderId="22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0" fontId="6" fillId="0" borderId="9" xfId="0" applyFont="1" applyBorder="1" applyAlignment="1">
      <alignment horizontal="left"/>
    </xf>
    <xf numFmtId="164" fontId="6" fillId="0" borderId="9" xfId="0" applyNumberFormat="1" applyFont="1" applyBorder="1" applyAlignment="1">
      <alignment horizontal="center"/>
    </xf>
    <xf numFmtId="0" fontId="10" fillId="0" borderId="0" xfId="0" applyFont="1"/>
    <xf numFmtId="0" fontId="4" fillId="4" borderId="15" xfId="0" applyFont="1" applyFill="1" applyBorder="1" applyAlignment="1">
      <alignment horizontal="left"/>
    </xf>
    <xf numFmtId="49" fontId="4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16" xfId="0" applyNumberFormat="1" applyFont="1" applyFill="1" applyBorder="1" applyAlignment="1">
      <alignment horizontal="center"/>
    </xf>
    <xf numFmtId="0" fontId="4" fillId="4" borderId="15" xfId="0" applyFont="1" applyFill="1" applyBorder="1"/>
    <xf numFmtId="0" fontId="6" fillId="11" borderId="0" xfId="0" applyFont="1" applyFill="1" applyAlignment="1">
      <alignment horizontal="left"/>
    </xf>
    <xf numFmtId="164" fontId="6" fillId="11" borderId="16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right"/>
    </xf>
    <xf numFmtId="0" fontId="4" fillId="4" borderId="20" xfId="0" applyFont="1" applyFill="1" applyBorder="1"/>
    <xf numFmtId="164" fontId="3" fillId="5" borderId="0" xfId="0" applyNumberFormat="1" applyFont="1" applyFill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0" fontId="3" fillId="10" borderId="30" xfId="0" applyFont="1" applyFill="1" applyBorder="1"/>
    <xf numFmtId="0" fontId="6" fillId="0" borderId="13" xfId="0" applyFont="1" applyBorder="1"/>
    <xf numFmtId="0" fontId="3" fillId="2" borderId="36" xfId="0" applyFont="1" applyFill="1" applyBorder="1"/>
    <xf numFmtId="164" fontId="3" fillId="2" borderId="37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3" fillId="10" borderId="14" xfId="0" applyFont="1" applyFill="1" applyBorder="1"/>
    <xf numFmtId="0" fontId="3" fillId="0" borderId="43" xfId="0" applyFont="1" applyBorder="1" applyAlignment="1">
      <alignment horizontal="left"/>
    </xf>
    <xf numFmtId="0" fontId="6" fillId="8" borderId="15" xfId="0" applyFont="1" applyFill="1" applyBorder="1"/>
    <xf numFmtId="0" fontId="3" fillId="2" borderId="35" xfId="0" applyFont="1" applyFill="1" applyBorder="1" applyAlignment="1">
      <alignment horizontal="left"/>
    </xf>
    <xf numFmtId="49" fontId="3" fillId="2" borderId="36" xfId="0" applyNumberFormat="1" applyFont="1" applyFill="1" applyBorder="1" applyAlignment="1">
      <alignment horizontal="right"/>
    </xf>
    <xf numFmtId="164" fontId="3" fillId="0" borderId="1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23" xfId="0" applyFont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right"/>
    </xf>
    <xf numFmtId="0" fontId="3" fillId="6" borderId="18" xfId="0" applyFont="1" applyFill="1" applyBorder="1"/>
    <xf numFmtId="49" fontId="3" fillId="13" borderId="13" xfId="0" applyNumberFormat="1" applyFont="1" applyFill="1" applyBorder="1" applyAlignment="1">
      <alignment horizontal="right"/>
    </xf>
    <xf numFmtId="0" fontId="3" fillId="13" borderId="13" xfId="0" applyFont="1" applyFill="1" applyBorder="1"/>
    <xf numFmtId="0" fontId="4" fillId="0" borderId="29" xfId="0" applyFont="1" applyBorder="1" applyAlignment="1">
      <alignment horizontal="right"/>
    </xf>
    <xf numFmtId="0" fontId="4" fillId="0" borderId="29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4" xfId="0" applyNumberFormat="1" applyFont="1" applyBorder="1" applyAlignment="1">
      <alignment horizontal="right"/>
    </xf>
    <xf numFmtId="0" fontId="3" fillId="0" borderId="41" xfId="0" applyFont="1" applyBorder="1"/>
    <xf numFmtId="164" fontId="3" fillId="0" borderId="40" xfId="0" applyNumberFormat="1" applyFont="1" applyBorder="1" applyAlignment="1">
      <alignment horizontal="center"/>
    </xf>
    <xf numFmtId="0" fontId="3" fillId="7" borderId="3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3" fillId="13" borderId="49" xfId="0" applyFont="1" applyFill="1" applyBorder="1" applyAlignment="1">
      <alignment horizontal="left"/>
    </xf>
    <xf numFmtId="0" fontId="12" fillId="14" borderId="13" xfId="0" applyFont="1" applyFill="1" applyBorder="1"/>
    <xf numFmtId="0" fontId="6" fillId="7" borderId="31" xfId="0" applyFont="1" applyFill="1" applyBorder="1"/>
    <xf numFmtId="0" fontId="3" fillId="9" borderId="24" xfId="0" applyFont="1" applyFill="1" applyBorder="1"/>
    <xf numFmtId="164" fontId="3" fillId="9" borderId="32" xfId="0" applyNumberFormat="1" applyFont="1" applyFill="1" applyBorder="1" applyAlignment="1">
      <alignment horizontal="center"/>
    </xf>
    <xf numFmtId="0" fontId="3" fillId="12" borderId="24" xfId="0" applyFont="1" applyFill="1" applyBorder="1"/>
    <xf numFmtId="0" fontId="3" fillId="12" borderId="18" xfId="0" applyFont="1" applyFill="1" applyBorder="1"/>
    <xf numFmtId="0" fontId="0" fillId="12" borderId="0" xfId="0" applyFill="1"/>
    <xf numFmtId="164" fontId="3" fillId="2" borderId="41" xfId="0" applyNumberFormat="1" applyFont="1" applyFill="1" applyBorder="1" applyAlignment="1">
      <alignment horizontal="center"/>
    </xf>
    <xf numFmtId="164" fontId="3" fillId="12" borderId="13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5" borderId="16" xfId="0" applyNumberFormat="1" applyFont="1" applyFill="1" applyBorder="1" applyAlignment="1">
      <alignment horizontal="center"/>
    </xf>
    <xf numFmtId="49" fontId="3" fillId="12" borderId="17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5" borderId="0" xfId="0" applyFont="1" applyFill="1" applyAlignment="1">
      <alignment horizontal="center"/>
    </xf>
    <xf numFmtId="49" fontId="3" fillId="4" borderId="38" xfId="0" applyNumberFormat="1" applyFont="1" applyFill="1" applyBorder="1" applyAlignment="1">
      <alignment horizontal="center"/>
    </xf>
    <xf numFmtId="164" fontId="6" fillId="8" borderId="0" xfId="0" applyNumberFormat="1" applyFont="1" applyFill="1" applyAlignment="1">
      <alignment horizontal="center"/>
    </xf>
    <xf numFmtId="164" fontId="3" fillId="13" borderId="14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14" borderId="12" xfId="0" applyFont="1" applyFill="1" applyBorder="1"/>
    <xf numFmtId="0" fontId="3" fillId="5" borderId="0" xfId="0" applyFont="1" applyFill="1" applyAlignment="1">
      <alignment horizontal="left"/>
    </xf>
    <xf numFmtId="164" fontId="3" fillId="14" borderId="1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48" xfId="0" applyFont="1" applyFill="1" applyBorder="1"/>
    <xf numFmtId="0" fontId="3" fillId="2" borderId="42" xfId="0" applyFont="1" applyFill="1" applyBorder="1"/>
    <xf numFmtId="164" fontId="3" fillId="2" borderId="47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49" fontId="3" fillId="5" borderId="25" xfId="0" applyNumberFormat="1" applyFont="1" applyFill="1" applyBorder="1" applyAlignment="1">
      <alignment horizontal="center"/>
    </xf>
    <xf numFmtId="49" fontId="6" fillId="8" borderId="27" xfId="0" applyNumberFormat="1" applyFont="1" applyFill="1" applyBorder="1" applyAlignment="1">
      <alignment horizontal="center"/>
    </xf>
    <xf numFmtId="49" fontId="4" fillId="5" borderId="25" xfId="0" applyNumberFormat="1" applyFont="1" applyFill="1" applyBorder="1" applyAlignment="1">
      <alignment horizontal="center"/>
    </xf>
    <xf numFmtId="49" fontId="4" fillId="5" borderId="16" xfId="0" applyNumberFormat="1" applyFont="1" applyFill="1" applyBorder="1" applyAlignment="1">
      <alignment horizontal="center"/>
    </xf>
    <xf numFmtId="49" fontId="3" fillId="5" borderId="22" xfId="0" applyNumberFormat="1" applyFont="1" applyFill="1" applyBorder="1" applyAlignment="1">
      <alignment horizontal="center"/>
    </xf>
    <xf numFmtId="49" fontId="4" fillId="5" borderId="27" xfId="0" applyNumberFormat="1" applyFont="1" applyFill="1" applyBorder="1" applyAlignment="1">
      <alignment horizontal="center"/>
    </xf>
    <xf numFmtId="49" fontId="4" fillId="5" borderId="40" xfId="0" applyNumberFormat="1" applyFont="1" applyFill="1" applyBorder="1" applyAlignment="1">
      <alignment horizontal="center"/>
    </xf>
    <xf numFmtId="49" fontId="3" fillId="2" borderId="44" xfId="0" applyNumberFormat="1" applyFont="1" applyFill="1" applyBorder="1" applyAlignment="1">
      <alignment horizontal="center"/>
    </xf>
    <xf numFmtId="49" fontId="3" fillId="5" borderId="40" xfId="0" applyNumberFormat="1" applyFont="1" applyFill="1" applyBorder="1" applyAlignment="1">
      <alignment horizontal="center"/>
    </xf>
    <xf numFmtId="49" fontId="3" fillId="4" borderId="22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0" fontId="3" fillId="15" borderId="24" xfId="0" applyFont="1" applyFill="1" applyBorder="1"/>
    <xf numFmtId="0" fontId="3" fillId="15" borderId="36" xfId="0" applyFont="1" applyFill="1" applyBorder="1"/>
    <xf numFmtId="0" fontId="3" fillId="15" borderId="13" xfId="0" applyFont="1" applyFill="1" applyBorder="1"/>
    <xf numFmtId="164" fontId="3" fillId="15" borderId="13" xfId="0" applyNumberFormat="1" applyFont="1" applyFill="1" applyBorder="1" applyAlignment="1">
      <alignment horizontal="center"/>
    </xf>
    <xf numFmtId="164" fontId="3" fillId="15" borderId="42" xfId="0" applyNumberFormat="1" applyFont="1" applyFill="1" applyBorder="1" applyAlignment="1">
      <alignment horizontal="center"/>
    </xf>
    <xf numFmtId="164" fontId="6" fillId="15" borderId="13" xfId="0" applyNumberFormat="1" applyFont="1" applyFill="1" applyBorder="1" applyAlignment="1">
      <alignment horizontal="center"/>
    </xf>
    <xf numFmtId="0" fontId="6" fillId="0" borderId="31" xfId="0" applyFont="1" applyBorder="1"/>
    <xf numFmtId="0" fontId="3" fillId="5" borderId="21" xfId="0" applyFont="1" applyFill="1" applyBorder="1" applyAlignment="1">
      <alignment horizontal="left"/>
    </xf>
    <xf numFmtId="0" fontId="3" fillId="12" borderId="13" xfId="0" applyFont="1" applyFill="1" applyBorder="1"/>
    <xf numFmtId="164" fontId="3" fillId="6" borderId="46" xfId="0" applyNumberFormat="1" applyFont="1" applyFill="1" applyBorder="1" applyAlignment="1">
      <alignment horizontal="center"/>
    </xf>
    <xf numFmtId="0" fontId="6" fillId="0" borderId="43" xfId="0" applyFont="1" applyBorder="1"/>
    <xf numFmtId="0" fontId="6" fillId="7" borderId="15" xfId="0" applyFont="1" applyFill="1" applyBorder="1"/>
    <xf numFmtId="0" fontId="6" fillId="7" borderId="26" xfId="0" applyFont="1" applyFill="1" applyBorder="1"/>
    <xf numFmtId="0" fontId="3" fillId="7" borderId="34" xfId="0" applyFont="1" applyFill="1" applyBorder="1"/>
    <xf numFmtId="0" fontId="3" fillId="15" borderId="18" xfId="0" applyFont="1" applyFill="1" applyBorder="1"/>
    <xf numFmtId="164" fontId="3" fillId="15" borderId="18" xfId="0" applyNumberFormat="1" applyFont="1" applyFill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49" fontId="6" fillId="11" borderId="38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3" fillId="15" borderId="17" xfId="0" applyNumberFormat="1" applyFont="1" applyFill="1" applyBorder="1" applyAlignment="1">
      <alignment horizontal="center"/>
    </xf>
    <xf numFmtId="49" fontId="6" fillId="15" borderId="17" xfId="0" applyNumberFormat="1" applyFont="1" applyFill="1" applyBorder="1" applyAlignment="1">
      <alignment horizontal="center"/>
    </xf>
    <xf numFmtId="49" fontId="3" fillId="15" borderId="19" xfId="0" applyNumberFormat="1" applyFont="1" applyFill="1" applyBorder="1" applyAlignment="1">
      <alignment horizontal="center"/>
    </xf>
    <xf numFmtId="49" fontId="3" fillId="15" borderId="44" xfId="0" applyNumberFormat="1" applyFont="1" applyFill="1" applyBorder="1" applyAlignment="1">
      <alignment horizontal="center"/>
    </xf>
    <xf numFmtId="49" fontId="6" fillId="11" borderId="51" xfId="0" applyNumberFormat="1" applyFont="1" applyFill="1" applyBorder="1" applyAlignment="1">
      <alignment horizontal="center"/>
    </xf>
    <xf numFmtId="49" fontId="7" fillId="7" borderId="38" xfId="0" applyNumberFormat="1" applyFont="1" applyFill="1" applyBorder="1" applyAlignment="1">
      <alignment horizontal="center"/>
    </xf>
    <xf numFmtId="49" fontId="4" fillId="0" borderId="0" xfId="0" applyNumberFormat="1" applyFont="1"/>
    <xf numFmtId="0" fontId="6" fillId="15" borderId="24" xfId="0" applyFont="1" applyFill="1" applyBorder="1"/>
    <xf numFmtId="0" fontId="3" fillId="7" borderId="35" xfId="0" applyFont="1" applyFill="1" applyBorder="1"/>
    <xf numFmtId="0" fontId="6" fillId="15" borderId="18" xfId="0" applyFont="1" applyFill="1" applyBorder="1"/>
    <xf numFmtId="49" fontId="3" fillId="14" borderId="4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4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13" borderId="50" xfId="0" applyFont="1" applyFill="1" applyBorder="1" applyAlignment="1">
      <alignment horizontal="center"/>
    </xf>
    <xf numFmtId="0" fontId="5" fillId="13" borderId="4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6" fillId="8" borderId="39" xfId="0" applyFont="1" applyFill="1" applyBorder="1" applyAlignment="1">
      <alignment horizontal="center"/>
    </xf>
    <xf numFmtId="0" fontId="6" fillId="8" borderId="41" xfId="0" applyFont="1" applyFill="1" applyBorder="1" applyAlignment="1">
      <alignment horizontal="center"/>
    </xf>
    <xf numFmtId="0" fontId="6" fillId="8" borderId="4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61F0"/>
      <color rgb="FFB58714"/>
      <color rgb="FFEB8A2A"/>
      <color rgb="FFA144EB"/>
      <color rgb="FF3794ED"/>
      <color rgb="FF41ABDA"/>
      <color rgb="FF700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3"/>
  <sheetViews>
    <sheetView tabSelected="1" topLeftCell="C23" zoomScale="130" zoomScaleNormal="130" workbookViewId="0">
      <selection sqref="A1:R64"/>
    </sheetView>
  </sheetViews>
  <sheetFormatPr defaultColWidth="11" defaultRowHeight="15.75" x14ac:dyDescent="0.25"/>
  <cols>
    <col min="1" max="1" width="3.5" bestFit="1" customWidth="1"/>
    <col min="2" max="2" width="10.125" bestFit="1" customWidth="1"/>
    <col min="3" max="3" width="28.375" customWidth="1"/>
    <col min="4" max="4" width="11.5" bestFit="1" customWidth="1"/>
    <col min="5" max="5" width="15.125" bestFit="1" customWidth="1"/>
    <col min="6" max="6" width="26.5" bestFit="1" customWidth="1"/>
    <col min="7" max="7" width="9.125" bestFit="1" customWidth="1"/>
    <col min="8" max="8" width="10.625" customWidth="1"/>
    <col min="9" max="9" width="74.375" hidden="1" customWidth="1"/>
    <col min="10" max="10" width="3.5" bestFit="1" customWidth="1"/>
    <col min="11" max="11" width="10.125" bestFit="1" customWidth="1"/>
    <col min="12" max="12" width="27.375" customWidth="1"/>
    <col min="13" max="13" width="11.5" bestFit="1" customWidth="1"/>
    <col min="14" max="14" width="15" bestFit="1" customWidth="1"/>
    <col min="15" max="15" width="26.5" bestFit="1" customWidth="1"/>
    <col min="16" max="16" width="9.125" bestFit="1" customWidth="1"/>
    <col min="17" max="17" width="11.375" style="229" customWidth="1"/>
    <col min="18" max="18" width="23.625" customWidth="1"/>
    <col min="19" max="19" width="46" customWidth="1"/>
  </cols>
  <sheetData>
    <row r="1" spans="1:19" ht="123.95" customHeight="1" thickBot="1" x14ac:dyDescent="0.4">
      <c r="A1" s="239" t="s">
        <v>188</v>
      </c>
      <c r="B1" s="240"/>
      <c r="C1" s="240"/>
      <c r="D1" s="241"/>
      <c r="E1" s="265" t="s">
        <v>68</v>
      </c>
      <c r="F1" s="266"/>
      <c r="G1" s="266"/>
      <c r="H1" s="266"/>
      <c r="I1" s="78" t="s">
        <v>0</v>
      </c>
      <c r="J1" s="242" t="s">
        <v>189</v>
      </c>
      <c r="K1" s="243"/>
      <c r="L1" s="243"/>
      <c r="M1" s="244"/>
      <c r="N1" s="263" t="s">
        <v>190</v>
      </c>
      <c r="O1" s="264"/>
      <c r="P1" s="264"/>
      <c r="Q1" s="264"/>
      <c r="R1" s="1"/>
      <c r="S1" s="1"/>
    </row>
    <row r="2" spans="1:19" ht="16.5" thickBot="1" x14ac:dyDescent="0.3">
      <c r="A2" s="2" t="s">
        <v>1</v>
      </c>
      <c r="B2" s="83" t="s">
        <v>2</v>
      </c>
      <c r="C2" s="3" t="s">
        <v>69</v>
      </c>
      <c r="D2" s="4" t="s">
        <v>3</v>
      </c>
      <c r="E2" s="2" t="s">
        <v>70</v>
      </c>
      <c r="F2" s="3" t="s">
        <v>71</v>
      </c>
      <c r="G2" s="4" t="s">
        <v>4</v>
      </c>
      <c r="H2" s="179" t="s">
        <v>72</v>
      </c>
      <c r="I2" s="5"/>
      <c r="J2" s="2" t="s">
        <v>1</v>
      </c>
      <c r="K2" s="83" t="s">
        <v>2</v>
      </c>
      <c r="L2" s="3" t="s">
        <v>69</v>
      </c>
      <c r="M2" s="4" t="s">
        <v>3</v>
      </c>
      <c r="N2" s="84" t="s">
        <v>70</v>
      </c>
      <c r="O2" s="85" t="s">
        <v>71</v>
      </c>
      <c r="P2" s="86" t="s">
        <v>4</v>
      </c>
      <c r="Q2" s="179" t="s">
        <v>72</v>
      </c>
      <c r="R2" s="5"/>
      <c r="S2" s="5"/>
    </row>
    <row r="3" spans="1:19" x14ac:dyDescent="0.25">
      <c r="A3" s="6">
        <v>9</v>
      </c>
      <c r="B3" s="7" t="s">
        <v>5</v>
      </c>
      <c r="C3" s="8" t="s">
        <v>73</v>
      </c>
      <c r="D3" s="9">
        <v>1</v>
      </c>
      <c r="E3" s="251"/>
      <c r="F3" s="252"/>
      <c r="G3" s="252"/>
      <c r="H3" s="253"/>
      <c r="I3" s="5"/>
      <c r="J3" s="6">
        <v>9</v>
      </c>
      <c r="K3" s="7" t="s">
        <v>5</v>
      </c>
      <c r="L3" s="8" t="s">
        <v>73</v>
      </c>
      <c r="M3" s="9">
        <v>1</v>
      </c>
      <c r="N3" s="282"/>
      <c r="O3" s="283"/>
      <c r="P3" s="283"/>
      <c r="Q3" s="284"/>
      <c r="R3" s="5"/>
      <c r="S3" s="5"/>
    </row>
    <row r="4" spans="1:19" x14ac:dyDescent="0.25">
      <c r="A4" s="12">
        <v>9</v>
      </c>
      <c r="B4" s="13" t="s">
        <v>6</v>
      </c>
      <c r="C4" s="14" t="s">
        <v>7</v>
      </c>
      <c r="D4" s="15">
        <v>1</v>
      </c>
      <c r="E4" s="254"/>
      <c r="F4" s="255"/>
      <c r="G4" s="255"/>
      <c r="H4" s="256"/>
      <c r="I4" s="5"/>
      <c r="J4" s="12">
        <v>9</v>
      </c>
      <c r="K4" s="13" t="s">
        <v>6</v>
      </c>
      <c r="L4" s="14" t="s">
        <v>7</v>
      </c>
      <c r="M4" s="15">
        <v>1</v>
      </c>
      <c r="N4" s="285"/>
      <c r="O4" s="286"/>
      <c r="P4" s="286"/>
      <c r="Q4" s="287"/>
      <c r="R4" s="5"/>
      <c r="S4" s="5"/>
    </row>
    <row r="5" spans="1:19" x14ac:dyDescent="0.25">
      <c r="A5" s="12">
        <v>9</v>
      </c>
      <c r="B5" s="13" t="s">
        <v>8</v>
      </c>
      <c r="C5" s="14" t="s">
        <v>74</v>
      </c>
      <c r="D5" s="15">
        <v>1</v>
      </c>
      <c r="E5" s="254"/>
      <c r="F5" s="255"/>
      <c r="G5" s="255"/>
      <c r="H5" s="256"/>
      <c r="I5" s="5"/>
      <c r="J5" s="12">
        <v>9</v>
      </c>
      <c r="K5" s="13" t="s">
        <v>8</v>
      </c>
      <c r="L5" s="14" t="s">
        <v>74</v>
      </c>
      <c r="M5" s="15">
        <v>1</v>
      </c>
      <c r="N5" s="285"/>
      <c r="O5" s="286"/>
      <c r="P5" s="286"/>
      <c r="Q5" s="287"/>
      <c r="R5" s="5"/>
      <c r="S5" s="5"/>
    </row>
    <row r="6" spans="1:19" x14ac:dyDescent="0.25">
      <c r="A6" s="12">
        <v>9</v>
      </c>
      <c r="B6" s="13" t="s">
        <v>9</v>
      </c>
      <c r="C6" s="14" t="s">
        <v>10</v>
      </c>
      <c r="D6" s="15">
        <v>1</v>
      </c>
      <c r="E6" s="254"/>
      <c r="F6" s="255"/>
      <c r="G6" s="255"/>
      <c r="H6" s="256"/>
      <c r="I6" s="5"/>
      <c r="J6" s="12">
        <v>9</v>
      </c>
      <c r="K6" s="13" t="s">
        <v>9</v>
      </c>
      <c r="L6" s="14" t="s">
        <v>10</v>
      </c>
      <c r="M6" s="15">
        <v>1</v>
      </c>
      <c r="N6" s="285"/>
      <c r="O6" s="286"/>
      <c r="P6" s="286"/>
      <c r="Q6" s="287"/>
      <c r="R6" s="5"/>
      <c r="S6" s="5"/>
    </row>
    <row r="7" spans="1:19" x14ac:dyDescent="0.25">
      <c r="A7" s="12">
        <v>9</v>
      </c>
      <c r="B7" s="13" t="s">
        <v>11</v>
      </c>
      <c r="C7" s="14" t="s">
        <v>12</v>
      </c>
      <c r="D7" s="15">
        <v>0.5</v>
      </c>
      <c r="E7" s="254"/>
      <c r="F7" s="255"/>
      <c r="G7" s="255"/>
      <c r="H7" s="256"/>
      <c r="I7" s="5"/>
      <c r="J7" s="12">
        <v>9</v>
      </c>
      <c r="K7" s="13" t="s">
        <v>11</v>
      </c>
      <c r="L7" s="14" t="s">
        <v>12</v>
      </c>
      <c r="M7" s="15">
        <v>0.5</v>
      </c>
      <c r="N7" s="285"/>
      <c r="O7" s="286"/>
      <c r="P7" s="286"/>
      <c r="Q7" s="287"/>
      <c r="R7" s="5"/>
      <c r="S7" s="5"/>
    </row>
    <row r="8" spans="1:19" x14ac:dyDescent="0.25">
      <c r="A8" s="12">
        <v>9</v>
      </c>
      <c r="B8" s="13" t="s">
        <v>17</v>
      </c>
      <c r="C8" s="14" t="s">
        <v>18</v>
      </c>
      <c r="D8" s="15">
        <v>0.5</v>
      </c>
      <c r="E8" s="254"/>
      <c r="F8" s="255"/>
      <c r="G8" s="255"/>
      <c r="H8" s="256"/>
      <c r="I8" s="5"/>
      <c r="J8" s="12">
        <v>9</v>
      </c>
      <c r="K8" s="13" t="s">
        <v>17</v>
      </c>
      <c r="L8" s="14" t="s">
        <v>18</v>
      </c>
      <c r="M8" s="136">
        <v>0.5</v>
      </c>
      <c r="N8" s="285"/>
      <c r="O8" s="286"/>
      <c r="P8" s="286"/>
      <c r="Q8" s="287"/>
      <c r="R8" s="5"/>
      <c r="S8" s="5"/>
    </row>
    <row r="9" spans="1:19" x14ac:dyDescent="0.25">
      <c r="A9" s="162">
        <v>9</v>
      </c>
      <c r="B9" s="150" t="s">
        <v>13</v>
      </c>
      <c r="C9" s="151" t="s">
        <v>14</v>
      </c>
      <c r="D9" s="181">
        <v>1</v>
      </c>
      <c r="E9" s="254"/>
      <c r="F9" s="255"/>
      <c r="G9" s="255"/>
      <c r="H9" s="256"/>
      <c r="I9" s="16"/>
      <c r="J9" s="162">
        <v>9</v>
      </c>
      <c r="K9" s="150" t="s">
        <v>13</v>
      </c>
      <c r="L9" s="151" t="s">
        <v>14</v>
      </c>
      <c r="M9" s="181">
        <v>1</v>
      </c>
      <c r="N9" s="285"/>
      <c r="O9" s="286"/>
      <c r="P9" s="286"/>
      <c r="Q9" s="287"/>
      <c r="R9" s="5"/>
      <c r="S9" s="5"/>
    </row>
    <row r="10" spans="1:19" x14ac:dyDescent="0.25">
      <c r="A10" s="245" t="s">
        <v>15</v>
      </c>
      <c r="B10" s="246"/>
      <c r="C10" s="246"/>
      <c r="D10" s="246"/>
      <c r="E10" s="254"/>
      <c r="F10" s="255"/>
      <c r="G10" s="255"/>
      <c r="H10" s="256"/>
      <c r="I10" s="16"/>
      <c r="J10" s="245" t="s">
        <v>15</v>
      </c>
      <c r="K10" s="246"/>
      <c r="L10" s="246"/>
      <c r="M10" s="246"/>
      <c r="N10" s="285"/>
      <c r="O10" s="286"/>
      <c r="P10" s="286"/>
      <c r="Q10" s="287"/>
      <c r="R10" s="5"/>
      <c r="S10" s="5"/>
    </row>
    <row r="11" spans="1:19" x14ac:dyDescent="0.25">
      <c r="A11" s="47">
        <v>9</v>
      </c>
      <c r="B11" s="48" t="s">
        <v>77</v>
      </c>
      <c r="C11" s="49" t="s">
        <v>78</v>
      </c>
      <c r="D11" s="128">
        <v>1</v>
      </c>
      <c r="E11" s="254"/>
      <c r="F11" s="255"/>
      <c r="G11" s="255"/>
      <c r="H11" s="256"/>
      <c r="I11" s="5"/>
      <c r="J11" s="47">
        <v>9</v>
      </c>
      <c r="K11" s="48" t="s">
        <v>77</v>
      </c>
      <c r="L11" s="49" t="s">
        <v>78</v>
      </c>
      <c r="M11" s="213">
        <v>1</v>
      </c>
      <c r="N11" s="285"/>
      <c r="O11" s="286"/>
      <c r="P11" s="286"/>
      <c r="Q11" s="287"/>
      <c r="R11" s="5"/>
      <c r="S11" s="5"/>
    </row>
    <row r="12" spans="1:19" x14ac:dyDescent="0.25">
      <c r="A12" s="146" t="s">
        <v>79</v>
      </c>
      <c r="B12" s="152"/>
      <c r="C12" s="153"/>
      <c r="D12" s="182"/>
      <c r="E12" s="254"/>
      <c r="F12" s="255"/>
      <c r="G12" s="255"/>
      <c r="H12" s="256"/>
      <c r="I12" s="5"/>
      <c r="J12" s="146" t="s">
        <v>79</v>
      </c>
      <c r="K12" s="152"/>
      <c r="L12" s="153"/>
      <c r="M12" s="182"/>
      <c r="N12" s="285"/>
      <c r="O12" s="286"/>
      <c r="P12" s="286"/>
      <c r="Q12" s="287"/>
      <c r="R12" s="5"/>
      <c r="S12" s="5"/>
    </row>
    <row r="13" spans="1:19" ht="16.5" thickBot="1" x14ac:dyDescent="0.3">
      <c r="A13" s="35" t="s">
        <v>79</v>
      </c>
      <c r="B13" s="90"/>
      <c r="C13" s="91"/>
      <c r="D13" s="183"/>
      <c r="E13" s="257"/>
      <c r="F13" s="258"/>
      <c r="G13" s="258"/>
      <c r="H13" s="259"/>
      <c r="I13" s="5"/>
      <c r="J13" s="35" t="s">
        <v>79</v>
      </c>
      <c r="K13" s="90"/>
      <c r="L13" s="91"/>
      <c r="M13" s="183"/>
      <c r="N13" s="288"/>
      <c r="O13" s="289"/>
      <c r="P13" s="289"/>
      <c r="Q13" s="290"/>
      <c r="R13" s="5"/>
      <c r="S13" s="5"/>
    </row>
    <row r="14" spans="1:19" ht="16.5" thickBot="1" x14ac:dyDescent="0.3">
      <c r="A14" s="38"/>
      <c r="B14" s="39"/>
      <c r="C14" s="40" t="s">
        <v>80</v>
      </c>
      <c r="D14" s="41">
        <f>SUM(D3:D12)</f>
        <v>7</v>
      </c>
      <c r="E14" s="126"/>
      <c r="F14" s="96" t="s">
        <v>81</v>
      </c>
      <c r="G14" s="97">
        <f>SUM(G3:G13)</f>
        <v>0</v>
      </c>
      <c r="H14" s="179"/>
      <c r="I14" s="5"/>
      <c r="J14" s="94"/>
      <c r="K14" s="39"/>
      <c r="L14" s="40" t="s">
        <v>80</v>
      </c>
      <c r="M14" s="41">
        <f>SUM(M3:M12)</f>
        <v>7</v>
      </c>
      <c r="N14" s="98"/>
      <c r="O14" s="99" t="s">
        <v>81</v>
      </c>
      <c r="P14" s="100">
        <f>0+SUM(P3:P12)</f>
        <v>0</v>
      </c>
      <c r="Q14" s="221"/>
      <c r="R14" s="5"/>
      <c r="S14" s="5"/>
    </row>
    <row r="15" spans="1:19" ht="16.5" thickBot="1" x14ac:dyDescent="0.3">
      <c r="A15" s="30"/>
      <c r="B15" s="33"/>
      <c r="C15" s="42"/>
      <c r="D15" s="34"/>
      <c r="E15" s="30"/>
      <c r="F15" s="30"/>
      <c r="G15" s="34"/>
      <c r="H15" s="172"/>
      <c r="I15" s="5"/>
      <c r="J15" s="145"/>
      <c r="K15" s="108"/>
      <c r="L15" s="109"/>
      <c r="M15" s="144"/>
      <c r="N15" s="112"/>
      <c r="O15" s="113"/>
      <c r="P15" s="114"/>
      <c r="Q15" s="222"/>
      <c r="R15" s="5"/>
      <c r="S15" s="5"/>
    </row>
    <row r="16" spans="1:19" x14ac:dyDescent="0.25">
      <c r="A16" s="6">
        <v>10</v>
      </c>
      <c r="B16" s="7" t="s">
        <v>19</v>
      </c>
      <c r="C16" s="8" t="s">
        <v>82</v>
      </c>
      <c r="D16" s="9">
        <v>1</v>
      </c>
      <c r="E16" s="10"/>
      <c r="F16" s="11"/>
      <c r="G16" s="134"/>
      <c r="H16" s="192"/>
      <c r="I16" s="5"/>
      <c r="J16" s="6">
        <v>10</v>
      </c>
      <c r="K16" s="7" t="s">
        <v>19</v>
      </c>
      <c r="L16" s="8" t="s">
        <v>82</v>
      </c>
      <c r="M16" s="9">
        <v>1</v>
      </c>
      <c r="N16" s="282"/>
      <c r="O16" s="283"/>
      <c r="P16" s="283"/>
      <c r="Q16" s="284"/>
      <c r="R16" s="5"/>
      <c r="S16" s="5"/>
    </row>
    <row r="17" spans="1:19" x14ac:dyDescent="0.25">
      <c r="A17" s="12">
        <v>10</v>
      </c>
      <c r="B17" s="13" t="s">
        <v>20</v>
      </c>
      <c r="C17" s="14" t="s">
        <v>21</v>
      </c>
      <c r="D17" s="15">
        <v>1</v>
      </c>
      <c r="E17" s="16"/>
      <c r="F17" s="17"/>
      <c r="G17" s="127"/>
      <c r="H17" s="175"/>
      <c r="I17" s="5"/>
      <c r="J17" s="12">
        <v>10</v>
      </c>
      <c r="K17" s="13" t="s">
        <v>20</v>
      </c>
      <c r="L17" s="14" t="s">
        <v>21</v>
      </c>
      <c r="M17" s="15">
        <v>1</v>
      </c>
      <c r="N17" s="285"/>
      <c r="O17" s="286"/>
      <c r="P17" s="286"/>
      <c r="Q17" s="287"/>
      <c r="R17" s="5"/>
      <c r="S17" s="5"/>
    </row>
    <row r="18" spans="1:19" x14ac:dyDescent="0.25">
      <c r="A18" s="12">
        <v>10</v>
      </c>
      <c r="B18" s="13" t="s">
        <v>39</v>
      </c>
      <c r="C18" s="14" t="s">
        <v>84</v>
      </c>
      <c r="D18" s="15">
        <v>1</v>
      </c>
      <c r="E18" s="185" t="s">
        <v>85</v>
      </c>
      <c r="F18" s="163" t="s">
        <v>86</v>
      </c>
      <c r="G18" s="187"/>
      <c r="H18" s="233"/>
      <c r="I18" s="5"/>
      <c r="J18" s="12">
        <v>10</v>
      </c>
      <c r="K18" s="13" t="s">
        <v>22</v>
      </c>
      <c r="L18" s="14" t="s">
        <v>83</v>
      </c>
      <c r="M18" s="15">
        <v>1</v>
      </c>
      <c r="N18" s="285"/>
      <c r="O18" s="286"/>
      <c r="P18" s="286"/>
      <c r="Q18" s="287"/>
      <c r="R18" s="5"/>
      <c r="S18" s="5"/>
    </row>
    <row r="19" spans="1:19" x14ac:dyDescent="0.25">
      <c r="A19" s="12">
        <v>10</v>
      </c>
      <c r="B19" s="13" t="s">
        <v>22</v>
      </c>
      <c r="C19" s="14" t="s">
        <v>83</v>
      </c>
      <c r="D19" s="15">
        <v>1</v>
      </c>
      <c r="E19" s="16"/>
      <c r="F19" s="17"/>
      <c r="G19" s="127"/>
      <c r="H19" s="193"/>
      <c r="I19" s="5"/>
      <c r="J19" s="12">
        <v>10</v>
      </c>
      <c r="K19" s="13" t="s">
        <v>23</v>
      </c>
      <c r="L19" s="14" t="s">
        <v>90</v>
      </c>
      <c r="M19" s="15">
        <v>1</v>
      </c>
      <c r="N19" s="285"/>
      <c r="O19" s="286"/>
      <c r="P19" s="286"/>
      <c r="Q19" s="287"/>
      <c r="R19" s="5"/>
      <c r="S19" s="5"/>
    </row>
    <row r="20" spans="1:19" x14ac:dyDescent="0.25">
      <c r="A20" s="12">
        <v>10</v>
      </c>
      <c r="B20" s="13" t="s">
        <v>23</v>
      </c>
      <c r="C20" s="14" t="s">
        <v>90</v>
      </c>
      <c r="D20" s="15">
        <v>1</v>
      </c>
      <c r="E20" s="141"/>
      <c r="F20" s="87"/>
      <c r="G20" s="180"/>
      <c r="H20" s="194"/>
      <c r="J20" s="79">
        <v>10</v>
      </c>
      <c r="K20" s="13"/>
      <c r="L20" s="14" t="s">
        <v>45</v>
      </c>
      <c r="M20" s="15">
        <v>3</v>
      </c>
      <c r="N20" s="285"/>
      <c r="O20" s="286"/>
      <c r="P20" s="286"/>
      <c r="Q20" s="287"/>
      <c r="R20" s="5"/>
      <c r="S20" s="5"/>
    </row>
    <row r="21" spans="1:19" x14ac:dyDescent="0.25">
      <c r="A21" s="19">
        <v>10</v>
      </c>
      <c r="B21" s="20" t="s">
        <v>28</v>
      </c>
      <c r="C21" s="21" t="s">
        <v>30</v>
      </c>
      <c r="D21" s="22">
        <v>1</v>
      </c>
      <c r="E21" s="23" t="s">
        <v>29</v>
      </c>
      <c r="F21" s="21" t="s">
        <v>30</v>
      </c>
      <c r="G21" s="22">
        <v>3</v>
      </c>
      <c r="H21" s="174" t="s">
        <v>24</v>
      </c>
      <c r="I21" s="80" t="s">
        <v>25</v>
      </c>
      <c r="J21" s="140">
        <v>10</v>
      </c>
      <c r="K21" s="81"/>
      <c r="L21" s="82" t="s">
        <v>16</v>
      </c>
      <c r="M21" s="136">
        <v>1</v>
      </c>
      <c r="N21" s="285"/>
      <c r="O21" s="286"/>
      <c r="P21" s="286"/>
      <c r="Q21" s="287"/>
      <c r="R21" s="5"/>
      <c r="S21" s="5"/>
    </row>
    <row r="22" spans="1:19" x14ac:dyDescent="0.25">
      <c r="A22" s="19">
        <v>10</v>
      </c>
      <c r="B22" s="20">
        <v>13009900</v>
      </c>
      <c r="C22" s="21" t="s">
        <v>89</v>
      </c>
      <c r="D22" s="22">
        <v>0.5</v>
      </c>
      <c r="E22" s="23" t="s">
        <v>26</v>
      </c>
      <c r="F22" s="21" t="s">
        <v>27</v>
      </c>
      <c r="G22" s="22">
        <v>3</v>
      </c>
      <c r="H22" s="174" t="s">
        <v>24</v>
      </c>
      <c r="I22" s="139" t="s">
        <v>25</v>
      </c>
      <c r="J22" s="74">
        <v>10</v>
      </c>
      <c r="K22" s="130"/>
      <c r="L22" s="214"/>
      <c r="M22" s="15"/>
      <c r="N22" s="285"/>
      <c r="O22" s="286"/>
      <c r="P22" s="286"/>
      <c r="Q22" s="287"/>
      <c r="R22" s="5"/>
      <c r="S22" s="5"/>
    </row>
    <row r="23" spans="1:19" x14ac:dyDescent="0.25">
      <c r="A23" s="19">
        <v>10</v>
      </c>
      <c r="B23" s="20" t="s">
        <v>31</v>
      </c>
      <c r="C23" s="21" t="s">
        <v>32</v>
      </c>
      <c r="D23" s="22">
        <v>0.5</v>
      </c>
      <c r="E23" s="89" t="s">
        <v>33</v>
      </c>
      <c r="F23" s="21" t="s">
        <v>93</v>
      </c>
      <c r="G23" s="170">
        <v>3</v>
      </c>
      <c r="H23" s="174" t="s">
        <v>24</v>
      </c>
      <c r="I23" s="80" t="s">
        <v>25</v>
      </c>
      <c r="J23" s="146">
        <v>10</v>
      </c>
      <c r="K23" s="13"/>
      <c r="L23" s="14"/>
      <c r="M23" s="15"/>
      <c r="N23" s="285"/>
      <c r="O23" s="286"/>
      <c r="P23" s="286"/>
      <c r="Q23" s="287"/>
      <c r="R23" s="5"/>
      <c r="S23" s="5"/>
    </row>
    <row r="24" spans="1:19" x14ac:dyDescent="0.25">
      <c r="A24" s="47">
        <v>10</v>
      </c>
      <c r="B24" s="48" t="s">
        <v>95</v>
      </c>
      <c r="C24" s="49" t="s">
        <v>96</v>
      </c>
      <c r="D24" s="128">
        <v>1</v>
      </c>
      <c r="E24" s="25"/>
      <c r="F24" s="186"/>
      <c r="G24" s="178"/>
      <c r="H24" s="195"/>
      <c r="I24" s="5"/>
      <c r="J24" s="28">
        <v>10</v>
      </c>
      <c r="K24" s="13"/>
      <c r="L24" s="14"/>
      <c r="M24" s="15"/>
      <c r="N24" s="285"/>
      <c r="O24" s="286"/>
      <c r="P24" s="286"/>
      <c r="Q24" s="287"/>
    </row>
    <row r="25" spans="1:19" x14ac:dyDescent="0.25">
      <c r="A25" s="28" t="s">
        <v>34</v>
      </c>
      <c r="B25" s="29"/>
      <c r="C25" s="30"/>
      <c r="D25" s="31"/>
      <c r="E25" s="25"/>
      <c r="F25" s="186"/>
      <c r="G25" s="178"/>
      <c r="H25" s="196"/>
      <c r="I25" s="5"/>
      <c r="J25" s="124" t="s">
        <v>34</v>
      </c>
      <c r="K25" s="164">
        <v>3580900</v>
      </c>
      <c r="L25" s="164" t="s">
        <v>97</v>
      </c>
      <c r="M25" s="138">
        <v>0.5</v>
      </c>
      <c r="N25" s="61" t="s">
        <v>91</v>
      </c>
      <c r="O25" s="206" t="s">
        <v>92</v>
      </c>
      <c r="P25" s="207">
        <v>3</v>
      </c>
      <c r="Q25" s="223" t="s">
        <v>57</v>
      </c>
    </row>
    <row r="26" spans="1:19" ht="16.5" thickBot="1" x14ac:dyDescent="0.3">
      <c r="A26" s="35" t="s">
        <v>34</v>
      </c>
      <c r="B26" s="50"/>
      <c r="C26" s="36"/>
      <c r="D26" s="184"/>
      <c r="E26" s="92"/>
      <c r="F26" s="93"/>
      <c r="G26" s="135"/>
      <c r="H26" s="197"/>
      <c r="I26" s="5"/>
      <c r="J26" s="35" t="s">
        <v>34</v>
      </c>
      <c r="K26" s="50"/>
      <c r="L26" s="36"/>
      <c r="M26" s="184"/>
      <c r="N26" s="288"/>
      <c r="O26" s="289"/>
      <c r="P26" s="289"/>
      <c r="Q26" s="290"/>
    </row>
    <row r="27" spans="1:19" ht="16.5" thickBot="1" x14ac:dyDescent="0.3">
      <c r="A27" s="38"/>
      <c r="B27" s="39"/>
      <c r="C27" s="40" t="s">
        <v>98</v>
      </c>
      <c r="D27" s="41">
        <f>SUM(D16:D26)</f>
        <v>8</v>
      </c>
      <c r="E27" s="126"/>
      <c r="F27" s="96" t="s">
        <v>99</v>
      </c>
      <c r="G27" s="97">
        <f>SUM(G16:G26)</f>
        <v>9</v>
      </c>
      <c r="H27" s="179"/>
      <c r="I27" s="5"/>
      <c r="J27" s="94"/>
      <c r="K27" s="95"/>
      <c r="L27" s="96" t="s">
        <v>98</v>
      </c>
      <c r="M27" s="97">
        <f>SUM(M16:M26)</f>
        <v>8.5</v>
      </c>
      <c r="N27" s="104"/>
      <c r="O27" s="105" t="s">
        <v>99</v>
      </c>
      <c r="P27" s="106">
        <f>SUM(P16:P26)</f>
        <v>3</v>
      </c>
      <c r="Q27" s="221"/>
      <c r="R27" s="5"/>
      <c r="S27" s="5"/>
    </row>
    <row r="28" spans="1:19" ht="16.5" thickBot="1" x14ac:dyDescent="0.3">
      <c r="A28" s="107"/>
      <c r="B28" s="108"/>
      <c r="C28" s="109"/>
      <c r="D28" s="110"/>
      <c r="E28" s="111"/>
      <c r="F28" s="109"/>
      <c r="G28" s="110"/>
      <c r="H28" s="172"/>
      <c r="I28" s="66"/>
      <c r="J28" s="107"/>
      <c r="K28" s="108"/>
      <c r="L28" s="109"/>
      <c r="M28" s="110"/>
      <c r="N28" s="112"/>
      <c r="O28" s="113"/>
      <c r="P28" s="114"/>
      <c r="Q28" s="222"/>
      <c r="R28" s="5"/>
      <c r="S28" s="5"/>
    </row>
    <row r="29" spans="1:19" x14ac:dyDescent="0.25">
      <c r="A29" s="51">
        <v>11</v>
      </c>
      <c r="B29" s="52" t="s">
        <v>35</v>
      </c>
      <c r="C29" s="53" t="s">
        <v>36</v>
      </c>
      <c r="D29" s="54">
        <v>1</v>
      </c>
      <c r="E29" s="55" t="s">
        <v>37</v>
      </c>
      <c r="F29" s="56" t="s">
        <v>38</v>
      </c>
      <c r="G29" s="188">
        <v>3</v>
      </c>
      <c r="H29" s="173" t="s">
        <v>24</v>
      </c>
      <c r="I29" s="5"/>
      <c r="J29" s="6">
        <v>11</v>
      </c>
      <c r="K29" s="7" t="s">
        <v>35</v>
      </c>
      <c r="L29" s="8" t="s">
        <v>36</v>
      </c>
      <c r="M29" s="9">
        <v>1</v>
      </c>
      <c r="N29" s="282"/>
      <c r="O29" s="283"/>
      <c r="P29" s="283"/>
      <c r="Q29" s="284"/>
      <c r="R29" s="66"/>
      <c r="S29" s="66"/>
    </row>
    <row r="30" spans="1:19" x14ac:dyDescent="0.25">
      <c r="A30" s="12">
        <v>11</v>
      </c>
      <c r="B30" s="13" t="s">
        <v>58</v>
      </c>
      <c r="C30" s="14" t="s">
        <v>59</v>
      </c>
      <c r="D30" s="18">
        <v>0.5</v>
      </c>
      <c r="E30" s="45" t="s">
        <v>41</v>
      </c>
      <c r="F30" s="46" t="s">
        <v>42</v>
      </c>
      <c r="G30" s="137">
        <v>3</v>
      </c>
      <c r="H30" s="174" t="s">
        <v>24</v>
      </c>
      <c r="I30" s="139" t="s">
        <v>25</v>
      </c>
      <c r="J30" s="12">
        <v>11</v>
      </c>
      <c r="K30" s="13">
        <v>13009900</v>
      </c>
      <c r="L30" s="14" t="s">
        <v>89</v>
      </c>
      <c r="M30" s="15">
        <v>0.5</v>
      </c>
      <c r="N30" s="285"/>
      <c r="O30" s="286"/>
      <c r="P30" s="286"/>
      <c r="Q30" s="287"/>
      <c r="R30" s="5"/>
      <c r="S30" s="5"/>
    </row>
    <row r="31" spans="1:19" x14ac:dyDescent="0.25">
      <c r="A31" s="19">
        <v>11</v>
      </c>
      <c r="B31" s="20" t="s">
        <v>100</v>
      </c>
      <c r="C31" s="21" t="s">
        <v>101</v>
      </c>
      <c r="D31" s="24">
        <v>1</v>
      </c>
      <c r="E31" s="43" t="s">
        <v>102</v>
      </c>
      <c r="F31" s="44" t="s">
        <v>103</v>
      </c>
      <c r="G31" s="137">
        <v>3</v>
      </c>
      <c r="H31" s="174" t="s">
        <v>57</v>
      </c>
      <c r="I31" s="77" t="s">
        <v>43</v>
      </c>
      <c r="J31" s="12">
        <v>11</v>
      </c>
      <c r="K31" s="13" t="s">
        <v>39</v>
      </c>
      <c r="L31" s="14" t="s">
        <v>40</v>
      </c>
      <c r="M31" s="15">
        <v>1</v>
      </c>
      <c r="N31" s="285"/>
      <c r="O31" s="286"/>
      <c r="P31" s="286"/>
      <c r="Q31" s="287"/>
      <c r="R31" s="5"/>
      <c r="S31" s="5"/>
    </row>
    <row r="32" spans="1:19" x14ac:dyDescent="0.25">
      <c r="A32" s="12">
        <v>11</v>
      </c>
      <c r="B32" s="13"/>
      <c r="C32" s="14" t="s">
        <v>104</v>
      </c>
      <c r="D32" s="18">
        <v>1</v>
      </c>
      <c r="E32" s="45" t="s">
        <v>105</v>
      </c>
      <c r="F32" s="46" t="s">
        <v>106</v>
      </c>
      <c r="G32" s="137">
        <v>4</v>
      </c>
      <c r="H32" s="174" t="s">
        <v>107</v>
      </c>
      <c r="I32" s="76" t="s">
        <v>55</v>
      </c>
      <c r="J32" s="12">
        <v>11</v>
      </c>
      <c r="K32" s="13" t="s">
        <v>109</v>
      </c>
      <c r="L32" s="14" t="s">
        <v>110</v>
      </c>
      <c r="M32" s="15">
        <v>1</v>
      </c>
      <c r="N32" s="285"/>
      <c r="O32" s="286"/>
      <c r="P32" s="286"/>
      <c r="Q32" s="287"/>
      <c r="R32" s="5"/>
      <c r="S32" s="5"/>
    </row>
    <row r="33" spans="1:19" x14ac:dyDescent="0.25">
      <c r="A33" s="19">
        <v>11</v>
      </c>
      <c r="B33" s="20" t="s">
        <v>46</v>
      </c>
      <c r="C33" s="21" t="s">
        <v>47</v>
      </c>
      <c r="D33" s="24">
        <v>1</v>
      </c>
      <c r="E33" s="43" t="s">
        <v>48</v>
      </c>
      <c r="F33" s="44" t="s">
        <v>49</v>
      </c>
      <c r="G33" s="137">
        <v>3</v>
      </c>
      <c r="H33" s="174" t="s">
        <v>24</v>
      </c>
      <c r="I33" s="77" t="s">
        <v>108</v>
      </c>
      <c r="J33" s="12">
        <v>11</v>
      </c>
      <c r="K33" s="13" t="s">
        <v>46</v>
      </c>
      <c r="L33" s="14" t="s">
        <v>47</v>
      </c>
      <c r="M33" s="15">
        <v>1</v>
      </c>
      <c r="N33" s="291"/>
      <c r="O33" s="292"/>
      <c r="P33" s="292"/>
      <c r="Q33" s="293"/>
      <c r="R33" s="5"/>
      <c r="S33" s="5"/>
    </row>
    <row r="34" spans="1:19" x14ac:dyDescent="0.25">
      <c r="A34" s="47">
        <v>11</v>
      </c>
      <c r="B34" s="48" t="s">
        <v>111</v>
      </c>
      <c r="C34" s="49" t="s">
        <v>112</v>
      </c>
      <c r="D34" s="58">
        <v>1</v>
      </c>
      <c r="E34" s="45" t="s">
        <v>50</v>
      </c>
      <c r="F34" s="46" t="s">
        <v>51</v>
      </c>
      <c r="G34" s="137">
        <v>3</v>
      </c>
      <c r="H34" s="174" t="s">
        <v>24</v>
      </c>
      <c r="I34" s="139" t="s">
        <v>25</v>
      </c>
      <c r="J34" s="72">
        <v>11</v>
      </c>
      <c r="K34" s="73" t="s">
        <v>113</v>
      </c>
      <c r="L34" s="49" t="s">
        <v>114</v>
      </c>
      <c r="M34" s="128">
        <v>1</v>
      </c>
      <c r="N34" s="215" t="s">
        <v>115</v>
      </c>
      <c r="O34" s="230" t="s">
        <v>116</v>
      </c>
      <c r="P34" s="209">
        <v>3</v>
      </c>
      <c r="Q34" s="224" t="s">
        <v>57</v>
      </c>
      <c r="R34" s="5" t="s">
        <v>117</v>
      </c>
      <c r="S34" s="5"/>
    </row>
    <row r="35" spans="1:19" x14ac:dyDescent="0.25">
      <c r="A35" s="12">
        <v>11</v>
      </c>
      <c r="B35" s="75" t="s">
        <v>113</v>
      </c>
      <c r="C35" s="14" t="s">
        <v>118</v>
      </c>
      <c r="D35" s="18">
        <v>1</v>
      </c>
      <c r="E35" s="25"/>
      <c r="F35" s="186"/>
      <c r="G35" s="178"/>
      <c r="H35" s="195"/>
      <c r="I35" s="139" t="s">
        <v>25</v>
      </c>
      <c r="J35" s="268" t="s">
        <v>119</v>
      </c>
      <c r="K35" s="269"/>
      <c r="L35" s="269"/>
      <c r="M35" s="270"/>
      <c r="N35" s="216" t="s">
        <v>129</v>
      </c>
      <c r="O35" s="232" t="s">
        <v>191</v>
      </c>
      <c r="P35" s="209">
        <v>3</v>
      </c>
      <c r="Q35" s="224" t="s">
        <v>57</v>
      </c>
      <c r="R35" s="5" t="s">
        <v>192</v>
      </c>
      <c r="S35" s="5"/>
    </row>
    <row r="36" spans="1:19" x14ac:dyDescent="0.25">
      <c r="A36" s="236" t="s">
        <v>119</v>
      </c>
      <c r="B36" s="237"/>
      <c r="C36" s="237"/>
      <c r="D36" s="238"/>
      <c r="E36" s="25"/>
      <c r="F36" s="186"/>
      <c r="G36" s="178"/>
      <c r="H36" s="198"/>
      <c r="I36" s="5"/>
      <c r="J36" s="12">
        <v>11</v>
      </c>
      <c r="K36" s="210"/>
      <c r="L36" s="210" t="s">
        <v>45</v>
      </c>
      <c r="M36" s="15">
        <v>1</v>
      </c>
      <c r="N36" s="294"/>
      <c r="O36" s="295"/>
      <c r="P36" s="295"/>
      <c r="Q36" s="296"/>
      <c r="R36" s="5"/>
      <c r="S36" s="115"/>
    </row>
    <row r="37" spans="1:19" x14ac:dyDescent="0.25">
      <c r="A37" s="19">
        <v>11</v>
      </c>
      <c r="B37" s="20" t="s">
        <v>75</v>
      </c>
      <c r="C37" s="49" t="s">
        <v>76</v>
      </c>
      <c r="D37" s="58">
        <v>1</v>
      </c>
      <c r="E37" s="43" t="s">
        <v>124</v>
      </c>
      <c r="F37" s="167" t="s">
        <v>125</v>
      </c>
      <c r="G37" s="171">
        <v>4</v>
      </c>
      <c r="H37" s="176" t="s">
        <v>107</v>
      </c>
      <c r="I37" s="139" t="s">
        <v>25</v>
      </c>
      <c r="J37" s="59">
        <v>11</v>
      </c>
      <c r="K37" s="125" t="s">
        <v>130</v>
      </c>
      <c r="L37" s="165" t="s">
        <v>131</v>
      </c>
      <c r="M37" s="166">
        <v>1</v>
      </c>
      <c r="N37" s="217" t="s">
        <v>132</v>
      </c>
      <c r="O37" s="218" t="s">
        <v>143</v>
      </c>
      <c r="P37" s="219">
        <v>3</v>
      </c>
      <c r="Q37" s="225" t="s">
        <v>57</v>
      </c>
      <c r="R37" s="5"/>
      <c r="S37" s="5"/>
    </row>
    <row r="38" spans="1:19" x14ac:dyDescent="0.25">
      <c r="A38" s="12">
        <v>11</v>
      </c>
      <c r="B38" s="156"/>
      <c r="C38" s="157"/>
      <c r="D38" s="158"/>
      <c r="E38" s="45" t="s">
        <v>133</v>
      </c>
      <c r="F38" s="168" t="s">
        <v>134</v>
      </c>
      <c r="G38" s="171">
        <v>4</v>
      </c>
      <c r="H38" s="176" t="s">
        <v>107</v>
      </c>
      <c r="I38" s="139" t="s">
        <v>124</v>
      </c>
      <c r="J38" s="59">
        <v>11</v>
      </c>
      <c r="K38" s="164">
        <v>3580900</v>
      </c>
      <c r="L38" s="164" t="s">
        <v>97</v>
      </c>
      <c r="M38" s="138">
        <v>0.5</v>
      </c>
      <c r="N38" s="159" t="s">
        <v>144</v>
      </c>
      <c r="O38" s="206" t="s">
        <v>94</v>
      </c>
      <c r="P38" s="207">
        <v>3</v>
      </c>
      <c r="Q38" s="223" t="s">
        <v>57</v>
      </c>
      <c r="R38" s="5"/>
      <c r="S38" s="5"/>
    </row>
    <row r="39" spans="1:19" x14ac:dyDescent="0.25">
      <c r="A39" s="19">
        <v>11</v>
      </c>
      <c r="B39" s="20" t="s">
        <v>139</v>
      </c>
      <c r="C39" s="21" t="s">
        <v>140</v>
      </c>
      <c r="D39" s="24">
        <v>0.5</v>
      </c>
      <c r="E39" s="23" t="s">
        <v>141</v>
      </c>
      <c r="F39" s="21" t="s">
        <v>142</v>
      </c>
      <c r="G39" s="137">
        <v>3</v>
      </c>
      <c r="H39" s="174" t="s">
        <v>24</v>
      </c>
      <c r="I39" s="139" t="s">
        <v>25</v>
      </c>
      <c r="J39" s="147" t="s">
        <v>56</v>
      </c>
      <c r="K39" s="148" t="s">
        <v>120</v>
      </c>
      <c r="L39" s="149" t="s">
        <v>121</v>
      </c>
      <c r="M39" s="213">
        <v>1</v>
      </c>
      <c r="N39" s="159" t="s">
        <v>122</v>
      </c>
      <c r="O39" s="204" t="s">
        <v>123</v>
      </c>
      <c r="P39" s="207">
        <v>3</v>
      </c>
      <c r="Q39" s="223" t="s">
        <v>57</v>
      </c>
      <c r="R39" s="5"/>
      <c r="S39" s="5"/>
    </row>
    <row r="40" spans="1:19" ht="16.5" thickBot="1" x14ac:dyDescent="0.3">
      <c r="A40" s="154" t="s">
        <v>56</v>
      </c>
      <c r="B40" s="155"/>
      <c r="C40" s="155"/>
      <c r="D40" s="37"/>
      <c r="E40" s="25"/>
      <c r="F40" s="186"/>
      <c r="G40" s="178"/>
      <c r="H40" s="199"/>
      <c r="I40" s="76" t="s">
        <v>150</v>
      </c>
      <c r="J40" s="59" t="s">
        <v>56</v>
      </c>
      <c r="K40" s="271" t="s">
        <v>126</v>
      </c>
      <c r="L40" s="272"/>
      <c r="M40" s="272"/>
      <c r="N40" s="231" t="s">
        <v>127</v>
      </c>
      <c r="O40" s="205" t="s">
        <v>128</v>
      </c>
      <c r="P40" s="208">
        <v>3</v>
      </c>
      <c r="Q40" s="226" t="s">
        <v>57</v>
      </c>
      <c r="R40" s="5"/>
      <c r="S40" s="5"/>
    </row>
    <row r="41" spans="1:19" ht="16.5" thickBot="1" x14ac:dyDescent="0.3">
      <c r="A41" s="142" t="s">
        <v>56</v>
      </c>
      <c r="B41" s="143" t="s">
        <v>145</v>
      </c>
      <c r="C41" s="131" t="s">
        <v>146</v>
      </c>
      <c r="D41" s="132">
        <v>0.5</v>
      </c>
      <c r="E41" s="189" t="s">
        <v>147</v>
      </c>
      <c r="F41" s="190" t="s">
        <v>148</v>
      </c>
      <c r="G41" s="191">
        <v>4</v>
      </c>
      <c r="H41" s="200" t="s">
        <v>149</v>
      </c>
      <c r="I41" s="5"/>
      <c r="J41" s="94"/>
      <c r="K41" s="95"/>
      <c r="L41" s="96" t="s">
        <v>151</v>
      </c>
      <c r="M41" s="97">
        <f>SUM(M29:M40)</f>
        <v>9</v>
      </c>
      <c r="N41" s="104"/>
      <c r="O41" s="105" t="s">
        <v>152</v>
      </c>
      <c r="P41" s="106">
        <f>SUM(P29:P40)</f>
        <v>18</v>
      </c>
      <c r="Q41" s="227"/>
      <c r="R41" s="5"/>
      <c r="S41" s="5"/>
    </row>
    <row r="42" spans="1:19" ht="16.5" thickBot="1" x14ac:dyDescent="0.3">
      <c r="A42" s="38"/>
      <c r="B42" s="39"/>
      <c r="C42" s="40" t="s">
        <v>151</v>
      </c>
      <c r="D42" s="41">
        <f>SUM(D29:D41)</f>
        <v>8.5</v>
      </c>
      <c r="E42" s="126"/>
      <c r="F42" s="96" t="s">
        <v>152</v>
      </c>
      <c r="G42" s="97">
        <f>SUM(G29:G41)</f>
        <v>34</v>
      </c>
      <c r="H42" s="179"/>
      <c r="I42" s="5"/>
      <c r="J42" s="30"/>
      <c r="K42" s="33"/>
      <c r="L42" s="42"/>
      <c r="M42" s="34"/>
      <c r="N42" s="101"/>
      <c r="O42" s="102"/>
      <c r="P42" s="103"/>
      <c r="Q42" s="222"/>
      <c r="R42" s="5"/>
      <c r="S42" s="5"/>
    </row>
    <row r="43" spans="1:19" ht="16.5" thickBot="1" x14ac:dyDescent="0.3">
      <c r="A43" s="30"/>
      <c r="B43" s="33"/>
      <c r="C43" s="42"/>
      <c r="D43" s="34"/>
      <c r="E43" s="30"/>
      <c r="F43" s="30"/>
      <c r="G43" s="34"/>
      <c r="H43" s="172"/>
      <c r="I43" s="5"/>
      <c r="J43" s="6">
        <v>12</v>
      </c>
      <c r="K43" s="7" t="s">
        <v>153</v>
      </c>
      <c r="L43" s="8" t="s">
        <v>154</v>
      </c>
      <c r="M43" s="9">
        <v>1</v>
      </c>
      <c r="N43" s="273"/>
      <c r="O43" s="274"/>
      <c r="P43" s="274"/>
      <c r="Q43" s="275"/>
      <c r="R43" s="5"/>
      <c r="S43" s="5"/>
    </row>
    <row r="44" spans="1:19" x14ac:dyDescent="0.25">
      <c r="A44" s="51">
        <v>12</v>
      </c>
      <c r="B44" s="52" t="s">
        <v>153</v>
      </c>
      <c r="C44" s="53" t="s">
        <v>154</v>
      </c>
      <c r="D44" s="54">
        <v>1</v>
      </c>
      <c r="E44" s="57" t="s">
        <v>155</v>
      </c>
      <c r="F44" s="53" t="s">
        <v>156</v>
      </c>
      <c r="G44" s="188">
        <v>3</v>
      </c>
      <c r="H44" s="173" t="s">
        <v>24</v>
      </c>
      <c r="I44" s="77" t="s">
        <v>157</v>
      </c>
      <c r="J44" s="62">
        <v>12</v>
      </c>
      <c r="K44" s="26"/>
      <c r="L44" s="27" t="s">
        <v>61</v>
      </c>
      <c r="M44" s="220">
        <v>1</v>
      </c>
      <c r="N44" s="276"/>
      <c r="O44" s="277"/>
      <c r="P44" s="277"/>
      <c r="Q44" s="278"/>
      <c r="R44" s="5"/>
      <c r="S44" s="5"/>
    </row>
    <row r="45" spans="1:19" x14ac:dyDescent="0.25">
      <c r="A45" s="19">
        <v>12</v>
      </c>
      <c r="B45" s="20" t="s">
        <v>109</v>
      </c>
      <c r="C45" s="21" t="s">
        <v>158</v>
      </c>
      <c r="D45" s="24">
        <v>1</v>
      </c>
      <c r="E45" s="43" t="s">
        <v>159</v>
      </c>
      <c r="F45" s="44" t="s">
        <v>160</v>
      </c>
      <c r="G45" s="137">
        <v>4</v>
      </c>
      <c r="H45" s="174" t="s">
        <v>44</v>
      </c>
      <c r="I45" s="77" t="s">
        <v>161</v>
      </c>
      <c r="J45" s="12">
        <v>12</v>
      </c>
      <c r="K45" s="13"/>
      <c r="L45" s="14" t="s">
        <v>193</v>
      </c>
      <c r="M45" s="15">
        <v>1</v>
      </c>
      <c r="N45" s="276"/>
      <c r="O45" s="277"/>
      <c r="P45" s="277"/>
      <c r="Q45" s="278"/>
      <c r="R45" s="5"/>
      <c r="S45" s="5"/>
    </row>
    <row r="46" spans="1:19" x14ac:dyDescent="0.25">
      <c r="A46" s="12">
        <v>12</v>
      </c>
      <c r="B46" s="13"/>
      <c r="C46" s="14" t="s">
        <v>45</v>
      </c>
      <c r="D46" s="18">
        <v>1.5</v>
      </c>
      <c r="E46" s="45" t="s">
        <v>162</v>
      </c>
      <c r="F46" s="46" t="s">
        <v>163</v>
      </c>
      <c r="G46" s="137">
        <v>4</v>
      </c>
      <c r="H46" s="174" t="s">
        <v>44</v>
      </c>
      <c r="I46" s="77" t="s">
        <v>164</v>
      </c>
      <c r="J46" s="59">
        <v>12</v>
      </c>
      <c r="K46" s="60" t="s">
        <v>135</v>
      </c>
      <c r="L46" s="88" t="s">
        <v>136</v>
      </c>
      <c r="M46" s="138">
        <v>0.5</v>
      </c>
      <c r="N46" s="61" t="s">
        <v>137</v>
      </c>
      <c r="O46" s="206" t="s">
        <v>138</v>
      </c>
      <c r="P46" s="207">
        <v>3</v>
      </c>
      <c r="Q46" s="223" t="s">
        <v>57</v>
      </c>
      <c r="R46" s="5"/>
      <c r="S46" s="5"/>
    </row>
    <row r="47" spans="1:19" x14ac:dyDescent="0.25">
      <c r="A47" s="19">
        <v>12</v>
      </c>
      <c r="B47" s="20" t="s">
        <v>60</v>
      </c>
      <c r="C47" s="21" t="s">
        <v>165</v>
      </c>
      <c r="D47" s="24">
        <v>0.5</v>
      </c>
      <c r="E47" s="23" t="s">
        <v>62</v>
      </c>
      <c r="F47" s="21" t="s">
        <v>166</v>
      </c>
      <c r="G47" s="137">
        <v>3</v>
      </c>
      <c r="H47" s="174" t="s">
        <v>24</v>
      </c>
      <c r="I47" s="5"/>
      <c r="J47" s="59">
        <v>12</v>
      </c>
      <c r="K47" s="60" t="s">
        <v>167</v>
      </c>
      <c r="L47" s="49" t="s">
        <v>168</v>
      </c>
      <c r="M47" s="128">
        <v>1</v>
      </c>
      <c r="N47" s="61" t="s">
        <v>169</v>
      </c>
      <c r="O47" s="206" t="s">
        <v>170</v>
      </c>
      <c r="P47" s="207">
        <v>3</v>
      </c>
      <c r="Q47" s="223" t="s">
        <v>57</v>
      </c>
      <c r="R47" s="5"/>
      <c r="S47" s="5"/>
    </row>
    <row r="48" spans="1:19" x14ac:dyDescent="0.25">
      <c r="A48" s="19">
        <v>12</v>
      </c>
      <c r="B48" s="20" t="s">
        <v>52</v>
      </c>
      <c r="C48" s="21" t="s">
        <v>53</v>
      </c>
      <c r="D48" s="24">
        <v>0.5</v>
      </c>
      <c r="E48" s="23" t="s">
        <v>54</v>
      </c>
      <c r="F48" s="21" t="s">
        <v>171</v>
      </c>
      <c r="G48" s="137">
        <v>3</v>
      </c>
      <c r="H48" s="174" t="s">
        <v>24</v>
      </c>
      <c r="I48" s="5"/>
      <c r="J48" s="236" t="s">
        <v>172</v>
      </c>
      <c r="K48" s="237"/>
      <c r="L48" s="237"/>
      <c r="M48" s="237"/>
      <c r="N48" s="279"/>
      <c r="O48" s="280"/>
      <c r="P48" s="280"/>
      <c r="Q48" s="281"/>
      <c r="R48" s="5"/>
      <c r="S48" s="5"/>
    </row>
    <row r="49" spans="1:19" x14ac:dyDescent="0.25">
      <c r="A49" s="47">
        <v>12</v>
      </c>
      <c r="B49" s="48" t="s">
        <v>173</v>
      </c>
      <c r="C49" s="49" t="s">
        <v>174</v>
      </c>
      <c r="D49" s="58">
        <v>2</v>
      </c>
      <c r="E49" s="16"/>
      <c r="F49" s="186"/>
      <c r="G49" s="127"/>
      <c r="H49" s="201"/>
      <c r="I49" s="129" t="s">
        <v>25</v>
      </c>
      <c r="J49" s="12">
        <v>12</v>
      </c>
      <c r="K49" s="13" t="s">
        <v>60</v>
      </c>
      <c r="L49" s="14" t="s">
        <v>165</v>
      </c>
      <c r="M49" s="15">
        <v>0.5</v>
      </c>
      <c r="N49" s="279"/>
      <c r="O49" s="280"/>
      <c r="P49" s="280"/>
      <c r="Q49" s="281"/>
      <c r="R49" s="5"/>
      <c r="S49" s="5"/>
    </row>
    <row r="50" spans="1:19" x14ac:dyDescent="0.25">
      <c r="A50" s="19">
        <v>12</v>
      </c>
      <c r="B50" s="20" t="s">
        <v>145</v>
      </c>
      <c r="C50" s="21" t="s">
        <v>146</v>
      </c>
      <c r="D50" s="24">
        <v>0.5</v>
      </c>
      <c r="E50" s="23" t="s">
        <v>175</v>
      </c>
      <c r="F50" s="21" t="s">
        <v>176</v>
      </c>
      <c r="G50" s="137">
        <v>3</v>
      </c>
      <c r="H50" s="174" t="s">
        <v>24</v>
      </c>
      <c r="I50" s="129" t="s">
        <v>25</v>
      </c>
      <c r="J50" s="12">
        <v>12</v>
      </c>
      <c r="K50" s="13" t="s">
        <v>58</v>
      </c>
      <c r="L50" s="14" t="s">
        <v>59</v>
      </c>
      <c r="M50" s="15">
        <v>0.5</v>
      </c>
      <c r="N50" s="279"/>
      <c r="O50" s="280"/>
      <c r="P50" s="280"/>
      <c r="Q50" s="281"/>
      <c r="R50" s="5"/>
      <c r="S50" s="5"/>
    </row>
    <row r="51" spans="1:19" x14ac:dyDescent="0.25">
      <c r="A51" s="19">
        <v>12</v>
      </c>
      <c r="B51" s="20" t="s">
        <v>87</v>
      </c>
      <c r="C51" s="49" t="s">
        <v>88</v>
      </c>
      <c r="D51" s="58">
        <v>1</v>
      </c>
      <c r="E51" s="23" t="s">
        <v>178</v>
      </c>
      <c r="F51" s="212" t="s">
        <v>179</v>
      </c>
      <c r="G51" s="171">
        <v>3</v>
      </c>
      <c r="H51" s="176" t="s">
        <v>57</v>
      </c>
      <c r="I51" s="5"/>
      <c r="J51" s="59">
        <v>12</v>
      </c>
      <c r="K51" s="60" t="s">
        <v>173</v>
      </c>
      <c r="L51" s="49" t="s">
        <v>194</v>
      </c>
      <c r="M51" s="128">
        <v>2</v>
      </c>
      <c r="N51" s="159" t="s">
        <v>180</v>
      </c>
      <c r="O51" s="204" t="s">
        <v>181</v>
      </c>
      <c r="P51" s="207">
        <v>3</v>
      </c>
      <c r="Q51" s="223" t="s">
        <v>182</v>
      </c>
      <c r="R51" s="5"/>
      <c r="S51" s="5"/>
    </row>
    <row r="52" spans="1:19" ht="16.5" thickBot="1" x14ac:dyDescent="0.3">
      <c r="A52" s="28"/>
      <c r="B52" s="29"/>
      <c r="C52" s="30"/>
      <c r="D52" s="32"/>
      <c r="E52" s="92"/>
      <c r="F52" s="211"/>
      <c r="G52" s="135"/>
      <c r="H52" s="197"/>
      <c r="I52" s="77" t="s">
        <v>177</v>
      </c>
      <c r="J52" s="12">
        <v>12</v>
      </c>
      <c r="K52" s="13"/>
      <c r="L52" s="14" t="s">
        <v>45</v>
      </c>
      <c r="M52" s="15">
        <v>0.5</v>
      </c>
      <c r="N52" s="231" t="s">
        <v>195</v>
      </c>
      <c r="O52" s="205" t="s">
        <v>196</v>
      </c>
      <c r="P52" s="208">
        <v>3</v>
      </c>
      <c r="Q52" s="226" t="s">
        <v>57</v>
      </c>
      <c r="R52" s="161" t="s">
        <v>197</v>
      </c>
      <c r="S52" s="5"/>
    </row>
    <row r="53" spans="1:19" ht="16.5" thickBot="1" x14ac:dyDescent="0.3">
      <c r="A53" s="38"/>
      <c r="B53" s="63"/>
      <c r="C53" s="40" t="s">
        <v>183</v>
      </c>
      <c r="D53" s="41">
        <f>SUM(D44:D51)</f>
        <v>8</v>
      </c>
      <c r="E53" s="126"/>
      <c r="F53" s="96" t="s">
        <v>184</v>
      </c>
      <c r="G53" s="97">
        <f>SUM(G44:G51)</f>
        <v>23</v>
      </c>
      <c r="H53" s="202"/>
      <c r="I53" s="77" t="s">
        <v>133</v>
      </c>
      <c r="J53" s="116"/>
      <c r="K53" s="117"/>
      <c r="L53" s="118" t="s">
        <v>183</v>
      </c>
      <c r="M53" s="119">
        <f>SUM(M43:M52)</f>
        <v>8</v>
      </c>
      <c r="N53" s="120"/>
      <c r="O53" s="121" t="s">
        <v>184</v>
      </c>
      <c r="P53" s="122">
        <f>SUM(P45:P52)</f>
        <v>12</v>
      </c>
      <c r="Q53" s="221"/>
      <c r="R53" s="161"/>
      <c r="S53" s="5"/>
    </row>
    <row r="54" spans="1:19" ht="24" thickBot="1" x14ac:dyDescent="0.4">
      <c r="A54" s="247" t="s">
        <v>63</v>
      </c>
      <c r="B54" s="248"/>
      <c r="C54" s="248"/>
      <c r="D54" s="64">
        <f>SUM(D14+D27+D42+D53)</f>
        <v>31.5</v>
      </c>
      <c r="E54" s="249" t="s">
        <v>185</v>
      </c>
      <c r="F54" s="250"/>
      <c r="G54" s="133">
        <f>SUM(G14+G27+G42+G53)</f>
        <v>66</v>
      </c>
      <c r="H54" s="203"/>
      <c r="J54" s="234" t="s">
        <v>63</v>
      </c>
      <c r="K54" s="235"/>
      <c r="L54" s="235"/>
      <c r="M54" s="65">
        <f>SUM(M14+M27+M41+M53)</f>
        <v>32.5</v>
      </c>
      <c r="N54" s="261" t="s">
        <v>186</v>
      </c>
      <c r="O54" s="262"/>
      <c r="P54" s="123">
        <f>SUM(P14+P27+P41+P53)</f>
        <v>33</v>
      </c>
      <c r="Q54" s="228"/>
      <c r="R54" s="5"/>
      <c r="S54" s="5"/>
    </row>
    <row r="55" spans="1:19" ht="23.25" x14ac:dyDescent="0.35">
      <c r="H55" s="177"/>
      <c r="R55" s="1"/>
      <c r="S55" s="1"/>
    </row>
    <row r="56" spans="1:19" x14ac:dyDescent="0.25">
      <c r="H56" s="177"/>
      <c r="K56" s="267"/>
      <c r="L56" s="260" t="s">
        <v>198</v>
      </c>
      <c r="M56" s="260"/>
      <c r="N56" s="260"/>
    </row>
    <row r="57" spans="1:19" ht="15.95" customHeight="1" x14ac:dyDescent="0.25">
      <c r="A57" s="66"/>
      <c r="B57" s="69"/>
      <c r="C57" s="66" t="s">
        <v>64</v>
      </c>
      <c r="D57" s="68"/>
      <c r="E57" s="66"/>
      <c r="F57" s="66"/>
      <c r="H57" s="177"/>
      <c r="K57" s="267"/>
      <c r="L57" s="260"/>
      <c r="M57" s="260"/>
      <c r="N57" s="260"/>
    </row>
    <row r="58" spans="1:19" x14ac:dyDescent="0.25">
      <c r="A58" s="66"/>
      <c r="B58" s="67"/>
      <c r="C58" s="66"/>
      <c r="D58" s="68"/>
      <c r="E58" s="66"/>
      <c r="F58" s="66"/>
      <c r="H58" s="177"/>
      <c r="L58" s="160"/>
      <c r="M58" s="160"/>
      <c r="N58" s="160"/>
    </row>
    <row r="59" spans="1:19" x14ac:dyDescent="0.25">
      <c r="A59" s="66"/>
      <c r="B59" s="70"/>
      <c r="C59" s="66" t="s">
        <v>65</v>
      </c>
      <c r="D59" s="68"/>
      <c r="E59" s="66"/>
      <c r="F59" s="66"/>
      <c r="H59" s="177"/>
    </row>
    <row r="60" spans="1:19" x14ac:dyDescent="0.25">
      <c r="A60" s="66"/>
      <c r="B60" s="67"/>
      <c r="C60" s="66"/>
      <c r="D60" s="68"/>
      <c r="E60" s="66"/>
      <c r="F60" s="66"/>
      <c r="H60" s="177"/>
    </row>
    <row r="61" spans="1:19" x14ac:dyDescent="0.25">
      <c r="A61" s="66"/>
      <c r="B61" s="71" t="s">
        <v>66</v>
      </c>
      <c r="C61" s="66" t="s">
        <v>67</v>
      </c>
      <c r="D61" s="68"/>
      <c r="E61" s="66"/>
      <c r="F61" s="66"/>
      <c r="H61" s="177"/>
    </row>
    <row r="62" spans="1:19" x14ac:dyDescent="0.25">
      <c r="H62" s="177"/>
    </row>
    <row r="63" spans="1:19" x14ac:dyDescent="0.25">
      <c r="B63" s="169"/>
      <c r="C63" t="s">
        <v>187</v>
      </c>
      <c r="H63" s="177"/>
    </row>
  </sheetData>
  <sheetProtection algorithmName="SHA-512" hashValue="2kLCD4SPD8xZNx9nO8dFTbeRN1/xATwKNpupvEW4vqkImLbYqsynBxtSwXIpTF84L+raa31gC+1vNCGzEmH7Vg==" saltValue="cdKIm8YegRuaYcwDMcp0ZQ==" spinCount="100000" sheet="1" objects="1" scenarios="1"/>
  <mergeCells count="24">
    <mergeCell ref="N16:Q24"/>
    <mergeCell ref="N26:Q26"/>
    <mergeCell ref="N29:Q33"/>
    <mergeCell ref="N36:Q36"/>
    <mergeCell ref="A1:D1"/>
    <mergeCell ref="J1:M1"/>
    <mergeCell ref="A10:D10"/>
    <mergeCell ref="J10:M10"/>
    <mergeCell ref="E1:H1"/>
    <mergeCell ref="E3:H13"/>
    <mergeCell ref="N1:Q1"/>
    <mergeCell ref="N3:Q13"/>
    <mergeCell ref="L56:N57"/>
    <mergeCell ref="K56:K57"/>
    <mergeCell ref="J35:M35"/>
    <mergeCell ref="N54:O54"/>
    <mergeCell ref="A36:D36"/>
    <mergeCell ref="J48:M48"/>
    <mergeCell ref="J54:L54"/>
    <mergeCell ref="K40:M40"/>
    <mergeCell ref="A54:C54"/>
    <mergeCell ref="E54:F54"/>
    <mergeCell ref="N43:Q45"/>
    <mergeCell ref="N48:Q50"/>
  </mergeCells>
  <pageMargins left="0.7" right="0.7" top="0.75" bottom="0.75" header="0.3" footer="0.3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43C40C6EB4B249A6985655A449335E" ma:contentTypeVersion="14" ma:contentTypeDescription="Create a new document." ma:contentTypeScope="" ma:versionID="ad7184f8a085480bd6a2fd110971d8d0">
  <xsd:schema xmlns:xsd="http://www.w3.org/2001/XMLSchema" xmlns:xs="http://www.w3.org/2001/XMLSchema" xmlns:p="http://schemas.microsoft.com/office/2006/metadata/properties" xmlns:ns2="27ec142e-9cfe-4377-b4ee-e8006c309d48" xmlns:ns3="52e34432-d29c-4b42-9c7c-bc7a6e82a0cd" targetNamespace="http://schemas.microsoft.com/office/2006/metadata/properties" ma:root="true" ma:fieldsID="087de2a7473b7fcf219b5eea4cc15516" ns2:_="" ns3:_="">
    <xsd:import namespace="27ec142e-9cfe-4377-b4ee-e8006c309d48"/>
    <xsd:import namespace="52e34432-d29c-4b42-9c7c-bc7a6e82a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c142e-9cfe-4377-b4ee-e8006c309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f992640-1561-4ffe-88e8-da83ebbe6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4432-d29c-4b42-9c7c-bc7a6e82a0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df8321-b59b-4fc4-8b4f-9a35af35e340}" ma:internalName="TaxCatchAll" ma:showField="CatchAllData" ma:web="52e34432-d29c-4b42-9c7c-bc7a6e82a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e34432-d29c-4b42-9c7c-bc7a6e82a0cd" xsi:nil="true"/>
    <lcf76f155ced4ddcb4097134ff3c332f xmlns="27ec142e-9cfe-4377-b4ee-e8006c309d48">
      <Terms xmlns="http://schemas.microsoft.com/office/infopath/2007/PartnerControls"/>
    </lcf76f155ced4ddcb4097134ff3c332f>
    <SharedWithUsers xmlns="52e34432-d29c-4b42-9c7c-bc7a6e82a0cd">
      <UserInfo>
        <DisplayName>Bonnie Gutierrez</DisplayName>
        <AccountId>164</AccountId>
        <AccountType/>
      </UserInfo>
      <UserInfo>
        <DisplayName>Lorena Arriaga</DisplayName>
        <AccountId>138</AccountId>
        <AccountType/>
      </UserInfo>
      <UserInfo>
        <DisplayName>Ruben Alarcon</DisplayName>
        <AccountId>143</AccountId>
        <AccountType/>
      </UserInfo>
      <UserInfo>
        <DisplayName>Angelica Rincon Luna</DisplayName>
        <AccountId>206</AccountId>
        <AccountType/>
      </UserInfo>
      <UserInfo>
        <DisplayName>Angelica Marin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03B14C3-2A61-427E-9B55-A3BF065BF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c142e-9cfe-4377-b4ee-e8006c309d48"/>
    <ds:schemaRef ds:uri="52e34432-d29c-4b42-9c7c-bc7a6e82a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FCAE21-9F02-4137-B2A8-1F53C02E5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DC88F-6E29-4594-8E3A-B4F916EBFB21}">
  <ds:schemaRefs>
    <ds:schemaRef ds:uri="http://schemas.microsoft.com/office/2006/metadata/properties"/>
    <ds:schemaRef ds:uri="52e34432-d29c-4b42-9c7c-bc7a6e82a0cd"/>
    <ds:schemaRef ds:uri="27ec142e-9cfe-4377-b4ee-e8006c309d4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Chapin Computer Science</vt:lpstr>
      <vt:lpstr>'Chapin Computer Science'!Print_Area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Johanna M Daniels-Sherman</cp:lastModifiedBy>
  <cp:revision/>
  <dcterms:created xsi:type="dcterms:W3CDTF">2021-06-24T13:40:47Z</dcterms:created>
  <dcterms:modified xsi:type="dcterms:W3CDTF">2023-12-22T16:54:59Z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0x0101000143C40C6EB4B249A6985655A449335E</vt:lpwstr>
  </property>
  <property fmtid="{D5CDD505-2E9C-101B-9397-08002B2CF9AE}" pid="3" name="MediaServiceImageTags">
    <vt:lpwstr/>
  </property>
</Properties>
</file>